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44525"/>
</workbook>
</file>

<file path=xl/calcChain.xml><?xml version="1.0" encoding="utf-8"?>
<calcChain xmlns="http://schemas.openxmlformats.org/spreadsheetml/2006/main">
  <c r="O89" i="1" l="1"/>
  <c r="P89" i="1"/>
  <c r="P31" i="1" l="1"/>
  <c r="P37" i="1" l="1"/>
  <c r="P44" i="1" l="1"/>
  <c r="P24" i="1" l="1"/>
  <c r="P23" i="1"/>
  <c r="P12" i="1" l="1"/>
  <c r="O4" i="1" l="1"/>
  <c r="P35" i="1" l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105" i="1"/>
  <c r="O105" i="1"/>
  <c r="P104" i="1"/>
  <c r="O104" i="1"/>
  <c r="P101" i="1"/>
  <c r="O103" i="1"/>
  <c r="P102" i="1"/>
  <c r="O102" i="1"/>
  <c r="P95" i="1"/>
  <c r="O95" i="1"/>
  <c r="P94" i="1"/>
  <c r="P93" i="1"/>
  <c r="O92" i="1"/>
  <c r="P92" i="1"/>
  <c r="P91" i="1"/>
  <c r="O91" i="1"/>
  <c r="O90" i="1"/>
  <c r="P90" i="1"/>
  <c r="P87" i="1"/>
  <c r="O87" i="1"/>
  <c r="P86" i="1"/>
  <c r="O86" i="1"/>
  <c r="L79" i="1"/>
  <c r="K79" i="1"/>
  <c r="E79" i="1"/>
  <c r="P85" i="1"/>
  <c r="O85" i="1"/>
  <c r="P84" i="1"/>
  <c r="O84" i="1"/>
  <c r="P83" i="1"/>
  <c r="O83" i="1"/>
  <c r="P82" i="1"/>
  <c r="O82" i="1"/>
  <c r="P81" i="1"/>
  <c r="P80" i="1"/>
  <c r="O80" i="1"/>
  <c r="O77" i="1"/>
  <c r="O74" i="1"/>
  <c r="P74" i="1"/>
  <c r="P73" i="1"/>
  <c r="P72" i="1"/>
  <c r="P71" i="1"/>
  <c r="O71" i="1"/>
  <c r="P70" i="1"/>
  <c r="O70" i="1"/>
  <c r="P69" i="1"/>
  <c r="O69" i="1"/>
  <c r="P68" i="1"/>
  <c r="O68" i="1"/>
  <c r="F63" i="1"/>
  <c r="E63" i="1"/>
  <c r="P66" i="1"/>
  <c r="P65" i="1"/>
  <c r="P64" i="1"/>
  <c r="P62" i="1"/>
  <c r="O62" i="1"/>
  <c r="P61" i="1"/>
  <c r="O61" i="1"/>
  <c r="P60" i="1"/>
  <c r="O60" i="1"/>
  <c r="P59" i="1"/>
  <c r="O59" i="1"/>
  <c r="P58" i="1"/>
  <c r="P57" i="1"/>
  <c r="O57" i="1"/>
  <c r="P56" i="1"/>
  <c r="P55" i="1"/>
  <c r="O55" i="1"/>
  <c r="P54" i="1"/>
  <c r="O54" i="1"/>
  <c r="P53" i="1"/>
  <c r="O53" i="1"/>
  <c r="P78" i="1"/>
  <c r="M47" i="1" l="1"/>
  <c r="L47" i="1"/>
  <c r="K47" i="1"/>
  <c r="I47" i="1"/>
  <c r="H47" i="1"/>
  <c r="G47" i="1"/>
  <c r="F47" i="1"/>
  <c r="E47" i="1"/>
  <c r="P52" i="1"/>
  <c r="P51" i="1"/>
  <c r="O51" i="1"/>
  <c r="P50" i="1"/>
  <c r="O50" i="1"/>
  <c r="P49" i="1"/>
  <c r="O49" i="1"/>
  <c r="P48" i="1"/>
  <c r="O48" i="1"/>
  <c r="P46" i="1"/>
  <c r="O46" i="1"/>
  <c r="P45" i="1"/>
  <c r="O45" i="1"/>
  <c r="O44" i="1"/>
  <c r="H41" i="1"/>
  <c r="G41" i="1"/>
  <c r="P42" i="1"/>
  <c r="O42" i="1"/>
  <c r="P40" i="1"/>
  <c r="P39" i="1"/>
  <c r="O39" i="1"/>
  <c r="P38" i="1"/>
  <c r="L33" i="1"/>
  <c r="K33" i="1"/>
  <c r="P36" i="1"/>
  <c r="O36" i="1"/>
  <c r="O35" i="1"/>
  <c r="P34" i="1"/>
  <c r="K27" i="1"/>
  <c r="G27" i="1"/>
  <c r="P32" i="1"/>
  <c r="O32" i="1"/>
  <c r="P30" i="1"/>
  <c r="O30" i="1"/>
  <c r="P29" i="1"/>
  <c r="O29" i="1"/>
  <c r="O28" i="1"/>
  <c r="P26" i="1"/>
  <c r="O26" i="1"/>
  <c r="P25" i="1"/>
  <c r="O25" i="1"/>
  <c r="O24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0" i="1"/>
  <c r="L9" i="1" l="1"/>
  <c r="P11" i="1"/>
  <c r="O11" i="1"/>
  <c r="O10" i="1"/>
  <c r="P8" i="1"/>
  <c r="O8" i="1"/>
  <c r="P7" i="1"/>
  <c r="O7" i="1"/>
  <c r="J6" i="1"/>
  <c r="I6" i="1"/>
  <c r="F6" i="1"/>
  <c r="P4" i="1" l="1"/>
  <c r="P28" i="1"/>
</calcChain>
</file>

<file path=xl/sharedStrings.xml><?xml version="1.0" encoding="utf-8"?>
<sst xmlns="http://schemas.openxmlformats.org/spreadsheetml/2006/main" count="211" uniqueCount="185">
  <si>
    <t>№</t>
  </si>
  <si>
    <t>Наименование</t>
  </si>
  <si>
    <t>с.Яковлево</t>
  </si>
  <si>
    <t>с.Бессониха</t>
  </si>
  <si>
    <t>д.Чирши</t>
  </si>
  <si>
    <t>д.Черенга</t>
  </si>
  <si>
    <t>п.Мамыловка</t>
  </si>
  <si>
    <t>с.Н-Анзирка</t>
  </si>
  <si>
    <t>Итого по поселению</t>
  </si>
  <si>
    <t>Кол-во дворов</t>
  </si>
  <si>
    <t>Построено домов</t>
  </si>
  <si>
    <t>-</t>
  </si>
  <si>
    <t>Один пенсионер</t>
  </si>
  <si>
    <t>Два пенсионера</t>
  </si>
  <si>
    <t>Всего населения</t>
  </si>
  <si>
    <t>Наличное</t>
  </si>
  <si>
    <t>Отсутствующие</t>
  </si>
  <si>
    <t xml:space="preserve"> По возрасту</t>
  </si>
  <si>
    <t>До 18 лет</t>
  </si>
  <si>
    <t>От 18 до 30 лет</t>
  </si>
  <si>
    <t>От 30 до 40 лет</t>
  </si>
  <si>
    <t>От 41 до 50 лет</t>
  </si>
  <si>
    <t>От 51 до 60 лет</t>
  </si>
  <si>
    <t>Свыше 60 лет</t>
  </si>
  <si>
    <t>Мужчин</t>
  </si>
  <si>
    <t>Женщин</t>
  </si>
  <si>
    <t>Избирателей</t>
  </si>
  <si>
    <t>В национальном разрезе</t>
  </si>
  <si>
    <t>Русских</t>
  </si>
  <si>
    <t>Татар</t>
  </si>
  <si>
    <t>Другие национальности</t>
  </si>
  <si>
    <t>Работающих</t>
  </si>
  <si>
    <t>В сельском хозяйстве</t>
  </si>
  <si>
    <t>В бюджетной сфере</t>
  </si>
  <si>
    <t>У нефтяников</t>
  </si>
  <si>
    <t>Других отраслях</t>
  </si>
  <si>
    <t>Кол-во безработных всего</t>
  </si>
  <si>
    <t>Состоят на учете в ЦЗН</t>
  </si>
  <si>
    <t>Домохозяйки</t>
  </si>
  <si>
    <t>Безработные</t>
  </si>
  <si>
    <t>Всего пенсионеров</t>
  </si>
  <si>
    <t>По инвалидности</t>
  </si>
  <si>
    <t>По утери кормильца</t>
  </si>
  <si>
    <t>По возрасту</t>
  </si>
  <si>
    <t>Сколько   ушли на пенсию</t>
  </si>
  <si>
    <t>Из них женщин</t>
  </si>
  <si>
    <t>Участников ВОВ</t>
  </si>
  <si>
    <t>Вдов участников ВОВ</t>
  </si>
  <si>
    <t>Труженики тыла</t>
  </si>
  <si>
    <t>Всего инвалидов</t>
  </si>
  <si>
    <t>Инвалидов ВОВ</t>
  </si>
  <si>
    <t>Инвалиды труда</t>
  </si>
  <si>
    <t>Инвалиды детства</t>
  </si>
  <si>
    <t>Дети инвалиды</t>
  </si>
  <si>
    <t>Инвалиды общего заболевания</t>
  </si>
  <si>
    <t>Из них ожидаются выпускники</t>
  </si>
  <si>
    <t>Всего дети дошкольного возраста</t>
  </si>
  <si>
    <t>Из них пойдут 1 класс</t>
  </si>
  <si>
    <t xml:space="preserve">Кол-во студентов, обуч-ся в ССУЗах, ВУЗах  </t>
  </si>
  <si>
    <t>Всего женщин,  наход-ся в отпуске по уходу за детьми</t>
  </si>
  <si>
    <t>Сколько парней проводили на службу в армию</t>
  </si>
  <si>
    <t xml:space="preserve">Сколько должны возвратиться со службы  </t>
  </si>
  <si>
    <t xml:space="preserve">Сколько парней остались после службы   работать в хоз-стве  </t>
  </si>
  <si>
    <t>Кол-во малоимущих, многодетных семей</t>
  </si>
  <si>
    <t>Кол-во молодых семей с детьми</t>
  </si>
  <si>
    <t>Кол-во молодых  семей с 1 ребенком</t>
  </si>
  <si>
    <t xml:space="preserve"> Кол-во молодых  семей с 2 –мя детьми</t>
  </si>
  <si>
    <t>Кол-во свадеб</t>
  </si>
  <si>
    <t>Из них осталось работать в деревне</t>
  </si>
  <si>
    <t>Всего родилось человек</t>
  </si>
  <si>
    <t>Всего умерло человек</t>
  </si>
  <si>
    <t>Всего поголовья КРС</t>
  </si>
  <si>
    <t>В том числе коровы</t>
  </si>
  <si>
    <t>Всего свиней</t>
  </si>
  <si>
    <t>Всего лошадей</t>
  </si>
  <si>
    <t>Кол-во  а/т в личном пользовании</t>
  </si>
  <si>
    <t>Мотоциклов</t>
  </si>
  <si>
    <t>Легковых автомобилей</t>
  </si>
  <si>
    <t>Грузовых машин</t>
  </si>
  <si>
    <t>Тракторов</t>
  </si>
  <si>
    <t>Кол-во родников</t>
  </si>
  <si>
    <t>Из них благоустроено</t>
  </si>
  <si>
    <t>Кол-во домов где установлены телефоны</t>
  </si>
  <si>
    <t>Всего сколько км дорог</t>
  </si>
  <si>
    <t>В том числе с асфальтовым покрытием</t>
  </si>
  <si>
    <t>Сколько км водопроводов в деревне</t>
  </si>
  <si>
    <t>Кол-во водоколонок в деревне</t>
  </si>
  <si>
    <t>Из них в работающем состоянии</t>
  </si>
  <si>
    <t>Кол-во водонапорных башен</t>
  </si>
  <si>
    <t>Кол-во  светильников уличного освещения</t>
  </si>
  <si>
    <t>Из них работающих</t>
  </si>
  <si>
    <t xml:space="preserve">Всего посажено деревьев  </t>
  </si>
  <si>
    <t>Исполнение доходов бюджета   (тыс.руб.)в т.ч.</t>
  </si>
  <si>
    <t>Налог на имущество</t>
  </si>
  <si>
    <t>Земельный налог</t>
  </si>
  <si>
    <t>Подоходный  налог</t>
  </si>
  <si>
    <t>Исполнение расходов бюджета   (тыс.руб.)</t>
  </si>
  <si>
    <t>-Индивидуальные предприниматели</t>
  </si>
  <si>
    <t>-Инвесторы</t>
  </si>
  <si>
    <t>-Нефтяные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</si>
  <si>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</si>
  <si>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Школа, в т.ч.:</t>
  </si>
  <si>
    <t xml:space="preserve">                    Детский сад</t>
  </si>
  <si>
    <t xml:space="preserve">                     библиотека</t>
  </si>
  <si>
    <t>Филиал банка</t>
  </si>
  <si>
    <t>Храм Казанской Божьей матери с.Н.Анзирка</t>
  </si>
  <si>
    <t>Ветеринарный пункт</t>
  </si>
  <si>
    <t>Кол-во дворов где живут только пенсионеры</t>
  </si>
  <si>
    <t>4.1</t>
  </si>
  <si>
    <t>4.2</t>
  </si>
  <si>
    <t>4.3</t>
  </si>
  <si>
    <t>4.4</t>
  </si>
  <si>
    <t>Трудоспособного населения</t>
  </si>
  <si>
    <t>4.5</t>
  </si>
  <si>
    <t>4.6</t>
  </si>
  <si>
    <t>5</t>
  </si>
  <si>
    <t>6</t>
  </si>
  <si>
    <t>7</t>
  </si>
  <si>
    <t>8</t>
  </si>
  <si>
    <t>9</t>
  </si>
  <si>
    <t>9.1</t>
  </si>
  <si>
    <t>9.2</t>
  </si>
  <si>
    <t>10</t>
  </si>
  <si>
    <t>10.1</t>
  </si>
  <si>
    <t>11</t>
  </si>
  <si>
    <t>11.1</t>
  </si>
  <si>
    <t>12</t>
  </si>
  <si>
    <t>13</t>
  </si>
  <si>
    <t>14</t>
  </si>
  <si>
    <t>14.1</t>
  </si>
  <si>
    <t>14.2</t>
  </si>
  <si>
    <t>15</t>
  </si>
  <si>
    <t>16</t>
  </si>
  <si>
    <t>Кол-во молодых  семей с 3 –мя и более  детьми</t>
  </si>
  <si>
    <t>17</t>
  </si>
  <si>
    <t>18</t>
  </si>
  <si>
    <t>19</t>
  </si>
  <si>
    <t>19.1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</si>
  <si>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</si>
  <si>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</si>
  <si>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</si>
  <si>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</si>
  <si>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</si>
  <si>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</si>
  <si>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</si>
  <si>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</si>
  <si>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</si>
  <si>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</si>
  <si>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</si>
  <si>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</si>
  <si>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</si>
  <si>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</si>
  <si>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</si>
  <si>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</si>
  <si>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</si>
  <si>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Кол-во налогоплательщиков юр. лиц, в т.ч.</t>
  </si>
  <si>
    <t>КФХ</t>
  </si>
  <si>
    <t>37</t>
  </si>
  <si>
    <t>38</t>
  </si>
  <si>
    <t>39</t>
  </si>
  <si>
    <t>40</t>
  </si>
  <si>
    <t>Исполком СП</t>
  </si>
  <si>
    <t>СДК</t>
  </si>
  <si>
    <t>ФАП</t>
  </si>
  <si>
    <t>Почта</t>
  </si>
  <si>
    <t xml:space="preserve">МФЦ, в т.ч.: </t>
  </si>
  <si>
    <t>Всего семей с 3 –мя и более детьми</t>
  </si>
  <si>
    <t>Птицы</t>
  </si>
  <si>
    <t>38.1</t>
  </si>
  <si>
    <t>38.2</t>
  </si>
  <si>
    <t>41</t>
  </si>
  <si>
    <t>Кол-во престарелых малоимущих (70 лет и старше)</t>
  </si>
  <si>
    <t>Всего овец, коз</t>
  </si>
  <si>
    <t>на 01.01.2020</t>
  </si>
  <si>
    <t>Всего учащихся с 1 по 9 кл.</t>
  </si>
  <si>
    <t>187.6</t>
  </si>
  <si>
    <t>4525.4</t>
  </si>
  <si>
    <t xml:space="preserve">ПАСПОРТ Яковлевского СП ЕМР РТ на 01.01.2021 </t>
  </si>
  <si>
    <t>на 01.01.2021</t>
  </si>
  <si>
    <t>374</t>
  </si>
  <si>
    <t>0.4</t>
  </si>
  <si>
    <t>0.2</t>
  </si>
  <si>
    <t xml:space="preserve">Самозанятость </t>
  </si>
  <si>
    <t>2, 8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</si>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</sst>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1" fillId="0" borderId="1" xfId="1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abSelected="1" view="pageBreakPreview" zoomScale="112" zoomScaleNormal="70" zoomScaleSheetLayoutView="112" workbookViewId="0">
      <pane ySplit="3" topLeftCell="A85" activePane="bottomLeft" state="frozen"/>
      <selection pane="bottomLeft" activeCell="I89" sqref="I89"/>
    </sheetView>
  </sheetViews>
  <sheetFormatPr defaultRowHeight="15" x14ac:dyDescent="0.25"/>
  <cols>
    <col min="1" max="1" width="9.5703125" style="10" bestFit="1" customWidth="1"/>
    <col min="2" max="2" width="20.5703125" style="10" customWidth="1"/>
    <col min="3" max="4" width="11" style="21" customWidth="1"/>
    <col min="5" max="5" width="12.28515625" style="21" customWidth="1"/>
    <col min="6" max="6" width="11.42578125" style="21" customWidth="1"/>
    <col min="7" max="7" width="11.85546875" style="21" customWidth="1"/>
    <col min="8" max="8" width="11.42578125" style="21" customWidth="1"/>
    <col min="9" max="9" width="10.85546875" style="21" customWidth="1"/>
    <col min="10" max="11" width="11.42578125" style="21" customWidth="1"/>
    <col min="12" max="12" width="10.85546875" style="21" customWidth="1"/>
    <col min="13" max="14" width="11.28515625" style="21" customWidth="1"/>
    <col min="15" max="16" width="11.140625" style="21" customWidth="1"/>
    <col min="17" max="16384" width="9.140625" style="10"/>
  </cols>
  <sheetData>
    <row r="1" spans="1:16" ht="48.75" customHeight="1" x14ac:dyDescent="0.25">
      <c r="G1" s="23" t="s">
        <v>177</v>
      </c>
    </row>
    <row r="2" spans="1:16" s="14" customFormat="1" ht="29.25" customHeight="1" x14ac:dyDescent="0.25">
      <c r="A2" s="26" t="s">
        <v>0</v>
      </c>
      <c r="B2" s="26" t="s">
        <v>1</v>
      </c>
      <c r="C2" s="28" t="s">
        <v>2</v>
      </c>
      <c r="D2" s="28"/>
      <c r="E2" s="28" t="s">
        <v>3</v>
      </c>
      <c r="F2" s="28"/>
      <c r="G2" s="28" t="s">
        <v>4</v>
      </c>
      <c r="H2" s="28"/>
      <c r="I2" s="29" t="s">
        <v>5</v>
      </c>
      <c r="J2" s="30"/>
      <c r="K2" s="29" t="s">
        <v>6</v>
      </c>
      <c r="L2" s="30"/>
      <c r="M2" s="29" t="s">
        <v>7</v>
      </c>
      <c r="N2" s="30"/>
      <c r="O2" s="28" t="s">
        <v>8</v>
      </c>
      <c r="P2" s="28"/>
    </row>
    <row r="3" spans="1:16" s="17" customFormat="1" ht="38.25" customHeight="1" x14ac:dyDescent="0.2">
      <c r="A3" s="27"/>
      <c r="B3" s="27"/>
      <c r="C3" s="16" t="s">
        <v>173</v>
      </c>
      <c r="D3" s="16" t="s">
        <v>178</v>
      </c>
      <c r="E3" s="16" t="s">
        <v>173</v>
      </c>
      <c r="F3" s="16" t="s">
        <v>178</v>
      </c>
      <c r="G3" s="16" t="s">
        <v>173</v>
      </c>
      <c r="H3" s="16" t="s">
        <v>178</v>
      </c>
      <c r="I3" s="16" t="s">
        <v>173</v>
      </c>
      <c r="J3" s="16" t="s">
        <v>178</v>
      </c>
      <c r="K3" s="16" t="s">
        <v>173</v>
      </c>
      <c r="L3" s="16" t="s">
        <v>178</v>
      </c>
      <c r="M3" s="16" t="s">
        <v>173</v>
      </c>
      <c r="N3" s="16" t="s">
        <v>178</v>
      </c>
      <c r="O3" s="16" t="s">
        <v>173</v>
      </c>
      <c r="P3" s="16" t="s">
        <v>178</v>
      </c>
    </row>
    <row r="4" spans="1:16" ht="15.75" x14ac:dyDescent="0.25">
      <c r="A4" s="2">
        <v>1</v>
      </c>
      <c r="B4" s="1" t="s">
        <v>9</v>
      </c>
      <c r="C4" s="2">
        <v>137</v>
      </c>
      <c r="D4" s="2">
        <v>137</v>
      </c>
      <c r="E4" s="2">
        <v>10</v>
      </c>
      <c r="F4" s="8">
        <v>11</v>
      </c>
      <c r="G4" s="8">
        <v>11</v>
      </c>
      <c r="H4" s="8">
        <v>11</v>
      </c>
      <c r="I4" s="2">
        <v>18</v>
      </c>
      <c r="J4" s="2">
        <v>18</v>
      </c>
      <c r="K4" s="2">
        <v>3</v>
      </c>
      <c r="L4" s="2">
        <v>3</v>
      </c>
      <c r="M4" s="2">
        <v>37</v>
      </c>
      <c r="N4" s="2">
        <v>38</v>
      </c>
      <c r="O4" s="2">
        <f t="shared" ref="O4:P7" si="0">SUM(C4,E4,G4,I4,K4,M4)</f>
        <v>216</v>
      </c>
      <c r="P4" s="2">
        <f t="shared" si="0"/>
        <v>218</v>
      </c>
    </row>
    <row r="5" spans="1:16" ht="15.75" x14ac:dyDescent="0.25">
      <c r="A5" s="2">
        <v>2</v>
      </c>
      <c r="B5" s="3" t="s">
        <v>10</v>
      </c>
      <c r="C5" s="18">
        <v>0</v>
      </c>
      <c r="D5" s="18">
        <v>1</v>
      </c>
      <c r="E5" s="18">
        <v>2</v>
      </c>
      <c r="F5" s="19">
        <v>1</v>
      </c>
      <c r="G5" s="19">
        <v>0</v>
      </c>
      <c r="H5" s="19">
        <v>0</v>
      </c>
      <c r="I5" s="18">
        <v>3</v>
      </c>
      <c r="J5" s="18">
        <v>4</v>
      </c>
      <c r="K5" s="18">
        <v>0</v>
      </c>
      <c r="L5" s="18">
        <v>0</v>
      </c>
      <c r="M5" s="18">
        <v>1</v>
      </c>
      <c r="N5" s="18">
        <v>0</v>
      </c>
      <c r="O5" s="18">
        <v>6</v>
      </c>
      <c r="P5" s="18">
        <v>6</v>
      </c>
    </row>
    <row r="6" spans="1:16" ht="49.5" customHeight="1" x14ac:dyDescent="0.25">
      <c r="A6" s="2">
        <v>3</v>
      </c>
      <c r="B6" s="4" t="s">
        <v>107</v>
      </c>
      <c r="C6" s="2">
        <v>32</v>
      </c>
      <c r="D6" s="2">
        <v>31</v>
      </c>
      <c r="E6" s="2">
        <v>5</v>
      </c>
      <c r="F6" s="8">
        <f t="shared" ref="F6:J6" si="1">SUM(F7:F8)</f>
        <v>4</v>
      </c>
      <c r="G6" s="8">
        <v>4</v>
      </c>
      <c r="H6" s="8">
        <v>4</v>
      </c>
      <c r="I6" s="2">
        <f t="shared" si="1"/>
        <v>8</v>
      </c>
      <c r="J6" s="2">
        <f t="shared" si="1"/>
        <v>9</v>
      </c>
      <c r="K6" s="2">
        <v>3</v>
      </c>
      <c r="L6" s="2">
        <v>2</v>
      </c>
      <c r="M6" s="2">
        <v>19</v>
      </c>
      <c r="N6" s="2">
        <v>20</v>
      </c>
      <c r="O6" s="2">
        <v>71</v>
      </c>
      <c r="P6" s="2">
        <v>70</v>
      </c>
    </row>
    <row r="7" spans="1:16" ht="15.75" x14ac:dyDescent="0.25">
      <c r="A7" s="2"/>
      <c r="B7" s="1" t="s">
        <v>12</v>
      </c>
      <c r="C7" s="2">
        <v>16</v>
      </c>
      <c r="D7" s="2">
        <v>17</v>
      </c>
      <c r="E7" s="2">
        <v>2</v>
      </c>
      <c r="F7" s="8">
        <v>2</v>
      </c>
      <c r="G7" s="8">
        <v>2</v>
      </c>
      <c r="H7" s="8">
        <v>2</v>
      </c>
      <c r="I7" s="2">
        <v>4</v>
      </c>
      <c r="J7" s="2">
        <v>5</v>
      </c>
      <c r="K7" s="2">
        <v>3</v>
      </c>
      <c r="L7" s="2">
        <v>2</v>
      </c>
      <c r="M7" s="2">
        <v>9</v>
      </c>
      <c r="N7" s="2">
        <v>9</v>
      </c>
      <c r="O7" s="2">
        <f t="shared" si="0"/>
        <v>36</v>
      </c>
      <c r="P7" s="2">
        <f t="shared" si="0"/>
        <v>37</v>
      </c>
    </row>
    <row r="8" spans="1:16" ht="15.75" x14ac:dyDescent="0.25">
      <c r="A8" s="2"/>
      <c r="B8" s="1" t="s">
        <v>13</v>
      </c>
      <c r="C8" s="2">
        <v>16</v>
      </c>
      <c r="D8" s="2">
        <v>17</v>
      </c>
      <c r="E8" s="2">
        <v>3</v>
      </c>
      <c r="F8" s="8">
        <v>2</v>
      </c>
      <c r="G8" s="8">
        <v>2</v>
      </c>
      <c r="H8" s="8">
        <v>2</v>
      </c>
      <c r="I8" s="2">
        <v>4</v>
      </c>
      <c r="J8" s="2">
        <v>4</v>
      </c>
      <c r="K8" s="2">
        <v>0</v>
      </c>
      <c r="L8" s="2">
        <v>0</v>
      </c>
      <c r="M8" s="2">
        <v>10</v>
      </c>
      <c r="N8" s="2">
        <v>11</v>
      </c>
      <c r="O8" s="2">
        <f>SUM(C8,E8,G8,I8,K8,M8,)</f>
        <v>35</v>
      </c>
      <c r="P8" s="2">
        <f>SUM(D8,F8,H8,J8,L8,N8)</f>
        <v>36</v>
      </c>
    </row>
    <row r="9" spans="1:16" s="14" customFormat="1" ht="15.75" x14ac:dyDescent="0.25">
      <c r="A9" s="15">
        <v>4</v>
      </c>
      <c r="B9" s="4" t="s">
        <v>14</v>
      </c>
      <c r="C9" s="15">
        <v>374</v>
      </c>
      <c r="D9" s="15">
        <v>369</v>
      </c>
      <c r="E9" s="15">
        <v>19</v>
      </c>
      <c r="F9" s="22">
        <v>21</v>
      </c>
      <c r="G9" s="22">
        <v>27</v>
      </c>
      <c r="H9" s="22">
        <v>27</v>
      </c>
      <c r="I9" s="15">
        <v>37</v>
      </c>
      <c r="J9" s="15">
        <v>37</v>
      </c>
      <c r="K9" s="15">
        <v>3</v>
      </c>
      <c r="L9" s="15">
        <f t="shared" ref="L9" si="2">SUM(L10:L11)</f>
        <v>3</v>
      </c>
      <c r="M9" s="15">
        <v>75</v>
      </c>
      <c r="N9" s="15">
        <v>83</v>
      </c>
      <c r="O9" s="15">
        <v>535</v>
      </c>
      <c r="P9" s="15">
        <v>540</v>
      </c>
    </row>
    <row r="10" spans="1:16" ht="18" customHeight="1" x14ac:dyDescent="0.25">
      <c r="A10" s="5" t="s">
        <v>108</v>
      </c>
      <c r="B10" s="1" t="s">
        <v>15</v>
      </c>
      <c r="C10" s="2">
        <v>341</v>
      </c>
      <c r="D10" s="2">
        <v>339</v>
      </c>
      <c r="E10" s="2">
        <v>13</v>
      </c>
      <c r="F10" s="8">
        <v>15</v>
      </c>
      <c r="G10" s="8">
        <v>20</v>
      </c>
      <c r="H10" s="8">
        <v>20</v>
      </c>
      <c r="I10" s="2">
        <v>28</v>
      </c>
      <c r="J10" s="2">
        <v>27</v>
      </c>
      <c r="K10" s="2">
        <v>3</v>
      </c>
      <c r="L10" s="2">
        <v>2</v>
      </c>
      <c r="M10" s="2">
        <v>65</v>
      </c>
      <c r="N10" s="2">
        <v>72</v>
      </c>
      <c r="O10" s="2">
        <f>SUM(C10,E10,G10,I10,K10,M10)</f>
        <v>470</v>
      </c>
      <c r="P10" s="2">
        <f>SUM(D10,F10,H10,J10,L10,N10)</f>
        <v>475</v>
      </c>
    </row>
    <row r="11" spans="1:16" ht="16.5" customHeight="1" x14ac:dyDescent="0.25">
      <c r="A11" s="5"/>
      <c r="B11" s="1" t="s">
        <v>16</v>
      </c>
      <c r="C11" s="2">
        <v>33</v>
      </c>
      <c r="D11" s="2">
        <v>30</v>
      </c>
      <c r="E11" s="2">
        <v>6</v>
      </c>
      <c r="F11" s="8">
        <v>6</v>
      </c>
      <c r="G11" s="8">
        <v>7</v>
      </c>
      <c r="H11" s="8">
        <v>7</v>
      </c>
      <c r="I11" s="2">
        <v>9</v>
      </c>
      <c r="J11" s="2">
        <v>10</v>
      </c>
      <c r="K11" s="2">
        <v>0</v>
      </c>
      <c r="L11" s="2">
        <v>1</v>
      </c>
      <c r="M11" s="2">
        <v>10</v>
      </c>
      <c r="N11" s="2">
        <v>11</v>
      </c>
      <c r="O11" s="2">
        <f>SUM(C11,E11,G11,I11,K11,M11)</f>
        <v>65</v>
      </c>
      <c r="P11" s="2">
        <f>SUM(D11,F11,H11,J11,L11,N11)</f>
        <v>65</v>
      </c>
    </row>
    <row r="12" spans="1:16" ht="15.75" x14ac:dyDescent="0.25">
      <c r="A12" s="5" t="s">
        <v>109</v>
      </c>
      <c r="B12" s="4" t="s">
        <v>17</v>
      </c>
      <c r="C12" s="5" t="s">
        <v>179</v>
      </c>
      <c r="D12" s="2">
        <v>369</v>
      </c>
      <c r="E12" s="2">
        <v>19</v>
      </c>
      <c r="F12" s="8">
        <v>21</v>
      </c>
      <c r="G12" s="8">
        <v>27</v>
      </c>
      <c r="H12" s="8">
        <v>27</v>
      </c>
      <c r="I12" s="2">
        <v>37</v>
      </c>
      <c r="J12" s="2">
        <v>37</v>
      </c>
      <c r="K12" s="2">
        <v>3</v>
      </c>
      <c r="L12" s="2">
        <v>3</v>
      </c>
      <c r="M12" s="2">
        <v>75</v>
      </c>
      <c r="N12" s="2">
        <v>83</v>
      </c>
      <c r="O12" s="2">
        <v>535</v>
      </c>
      <c r="P12" s="2">
        <f>SUM(D12,F12,H12,J12,L12,N12)</f>
        <v>540</v>
      </c>
    </row>
    <row r="13" spans="1:16" ht="15.75" x14ac:dyDescent="0.25">
      <c r="A13" s="5"/>
      <c r="B13" s="24" t="s">
        <v>18</v>
      </c>
      <c r="C13" s="2">
        <v>85</v>
      </c>
      <c r="D13" s="2">
        <v>87</v>
      </c>
      <c r="E13" s="2">
        <v>1</v>
      </c>
      <c r="F13" s="8">
        <v>1</v>
      </c>
      <c r="G13" s="8">
        <v>4</v>
      </c>
      <c r="H13" s="8">
        <v>4</v>
      </c>
      <c r="I13" s="2">
        <v>7</v>
      </c>
      <c r="J13" s="2">
        <v>6</v>
      </c>
      <c r="K13" s="2">
        <v>0</v>
      </c>
      <c r="L13" s="2">
        <v>0</v>
      </c>
      <c r="M13" s="2">
        <v>8</v>
      </c>
      <c r="N13" s="2">
        <v>10</v>
      </c>
      <c r="O13" s="2">
        <f>SUM(C13,E13,G13,I13,K13,M13)</f>
        <v>105</v>
      </c>
      <c r="P13" s="2">
        <f t="shared" ref="P13:P24" si="3">SUM(D13,F13,H13,J13,L13,N13)</f>
        <v>108</v>
      </c>
    </row>
    <row r="14" spans="1:16" ht="15.75" x14ac:dyDescent="0.25">
      <c r="A14" s="5"/>
      <c r="B14" s="24" t="s">
        <v>19</v>
      </c>
      <c r="C14" s="2">
        <v>56</v>
      </c>
      <c r="D14" s="2">
        <v>51</v>
      </c>
      <c r="E14" s="2">
        <v>1</v>
      </c>
      <c r="F14" s="8">
        <v>1</v>
      </c>
      <c r="G14" s="8">
        <v>2</v>
      </c>
      <c r="H14" s="8">
        <v>3</v>
      </c>
      <c r="I14" s="2">
        <v>1</v>
      </c>
      <c r="J14" s="2">
        <v>1</v>
      </c>
      <c r="K14" s="2">
        <v>0</v>
      </c>
      <c r="L14" s="2">
        <v>0</v>
      </c>
      <c r="M14" s="2">
        <v>5</v>
      </c>
      <c r="N14" s="2">
        <v>6</v>
      </c>
      <c r="O14" s="2">
        <f t="shared" ref="O14:O22" si="4">SUM(C14,E14,G14,I14,K14,M14)</f>
        <v>65</v>
      </c>
      <c r="P14" s="2">
        <f t="shared" si="3"/>
        <v>62</v>
      </c>
    </row>
    <row r="15" spans="1:16" ht="15.75" x14ac:dyDescent="0.25">
      <c r="A15" s="5"/>
      <c r="B15" s="24" t="s">
        <v>20</v>
      </c>
      <c r="C15" s="2">
        <v>63</v>
      </c>
      <c r="D15" s="2">
        <v>65</v>
      </c>
      <c r="E15" s="2">
        <v>1</v>
      </c>
      <c r="F15" s="8">
        <v>1</v>
      </c>
      <c r="G15" s="8">
        <v>3</v>
      </c>
      <c r="H15" s="8">
        <v>3</v>
      </c>
      <c r="I15" s="2">
        <v>7</v>
      </c>
      <c r="J15" s="2">
        <v>5</v>
      </c>
      <c r="K15" s="2">
        <v>0</v>
      </c>
      <c r="L15" s="2">
        <v>0</v>
      </c>
      <c r="M15" s="2">
        <v>13</v>
      </c>
      <c r="N15" s="2">
        <v>14</v>
      </c>
      <c r="O15" s="2">
        <f t="shared" si="4"/>
        <v>87</v>
      </c>
      <c r="P15" s="2">
        <f t="shared" si="3"/>
        <v>88</v>
      </c>
    </row>
    <row r="16" spans="1:16" ht="15.75" x14ac:dyDescent="0.25">
      <c r="A16" s="5"/>
      <c r="B16" s="24" t="s">
        <v>21</v>
      </c>
      <c r="C16" s="2">
        <v>40</v>
      </c>
      <c r="D16" s="2">
        <v>35</v>
      </c>
      <c r="E16" s="2">
        <v>3</v>
      </c>
      <c r="F16" s="8">
        <v>3</v>
      </c>
      <c r="G16" s="8">
        <v>4</v>
      </c>
      <c r="H16" s="8">
        <v>5</v>
      </c>
      <c r="I16" s="2">
        <v>9</v>
      </c>
      <c r="J16" s="2">
        <v>9</v>
      </c>
      <c r="K16" s="2">
        <v>0</v>
      </c>
      <c r="L16" s="2">
        <v>0</v>
      </c>
      <c r="M16" s="2">
        <v>12</v>
      </c>
      <c r="N16" s="2">
        <v>12</v>
      </c>
      <c r="O16" s="2">
        <f t="shared" si="4"/>
        <v>68</v>
      </c>
      <c r="P16" s="2">
        <f t="shared" si="3"/>
        <v>64</v>
      </c>
    </row>
    <row r="17" spans="1:16" ht="15.75" x14ac:dyDescent="0.25">
      <c r="A17" s="5"/>
      <c r="B17" s="24" t="s">
        <v>22</v>
      </c>
      <c r="C17" s="2">
        <v>67</v>
      </c>
      <c r="D17" s="2">
        <v>69</v>
      </c>
      <c r="E17" s="2">
        <v>3</v>
      </c>
      <c r="F17" s="8">
        <v>4</v>
      </c>
      <c r="G17" s="8">
        <v>5</v>
      </c>
      <c r="H17" s="8">
        <v>2</v>
      </c>
      <c r="I17" s="2">
        <v>5</v>
      </c>
      <c r="J17" s="2">
        <v>5</v>
      </c>
      <c r="K17" s="2">
        <v>2</v>
      </c>
      <c r="L17" s="2">
        <v>1</v>
      </c>
      <c r="M17" s="2">
        <v>12</v>
      </c>
      <c r="N17" s="2">
        <v>13</v>
      </c>
      <c r="O17" s="2">
        <f t="shared" si="4"/>
        <v>94</v>
      </c>
      <c r="P17" s="2">
        <f t="shared" si="3"/>
        <v>94</v>
      </c>
    </row>
    <row r="18" spans="1:16" ht="15.75" x14ac:dyDescent="0.25">
      <c r="A18" s="5"/>
      <c r="B18" s="24" t="s">
        <v>23</v>
      </c>
      <c r="C18" s="2">
        <v>63</v>
      </c>
      <c r="D18" s="2">
        <v>62</v>
      </c>
      <c r="E18" s="2">
        <v>10</v>
      </c>
      <c r="F18" s="8">
        <v>11</v>
      </c>
      <c r="G18" s="8">
        <v>9</v>
      </c>
      <c r="H18" s="8">
        <v>10</v>
      </c>
      <c r="I18" s="2">
        <v>8</v>
      </c>
      <c r="J18" s="2">
        <v>11</v>
      </c>
      <c r="K18" s="2">
        <v>1</v>
      </c>
      <c r="L18" s="2">
        <v>2</v>
      </c>
      <c r="M18" s="2">
        <v>25</v>
      </c>
      <c r="N18" s="2">
        <v>28</v>
      </c>
      <c r="O18" s="2">
        <f t="shared" si="4"/>
        <v>116</v>
      </c>
      <c r="P18" s="2">
        <f t="shared" si="3"/>
        <v>124</v>
      </c>
    </row>
    <row r="19" spans="1:16" ht="15.75" x14ac:dyDescent="0.25">
      <c r="A19" s="5" t="s">
        <v>110</v>
      </c>
      <c r="B19" s="1" t="s">
        <v>24</v>
      </c>
      <c r="C19" s="2">
        <v>184</v>
      </c>
      <c r="D19" s="2">
        <v>180</v>
      </c>
      <c r="E19" s="2">
        <v>12</v>
      </c>
      <c r="F19" s="8">
        <v>13</v>
      </c>
      <c r="G19" s="8">
        <v>14</v>
      </c>
      <c r="H19" s="8">
        <v>14</v>
      </c>
      <c r="I19" s="2">
        <v>18</v>
      </c>
      <c r="J19" s="2">
        <v>18</v>
      </c>
      <c r="K19" s="2">
        <v>1</v>
      </c>
      <c r="L19" s="2">
        <v>1</v>
      </c>
      <c r="M19" s="2">
        <v>41</v>
      </c>
      <c r="N19" s="2">
        <v>44</v>
      </c>
      <c r="O19" s="2">
        <f t="shared" si="4"/>
        <v>270</v>
      </c>
      <c r="P19" s="2">
        <f t="shared" si="3"/>
        <v>270</v>
      </c>
    </row>
    <row r="20" spans="1:16" ht="15.75" x14ac:dyDescent="0.25">
      <c r="A20" s="5"/>
      <c r="B20" s="1" t="s">
        <v>25</v>
      </c>
      <c r="C20" s="2">
        <v>190</v>
      </c>
      <c r="D20" s="2">
        <v>189</v>
      </c>
      <c r="E20" s="2">
        <v>7</v>
      </c>
      <c r="F20" s="8">
        <v>8</v>
      </c>
      <c r="G20" s="8">
        <v>13</v>
      </c>
      <c r="H20" s="8">
        <v>13</v>
      </c>
      <c r="I20" s="2">
        <v>19</v>
      </c>
      <c r="J20" s="2">
        <v>19</v>
      </c>
      <c r="K20" s="2">
        <v>2</v>
      </c>
      <c r="L20" s="2">
        <v>2</v>
      </c>
      <c r="M20" s="2">
        <v>34</v>
      </c>
      <c r="N20" s="2">
        <v>39</v>
      </c>
      <c r="O20" s="2">
        <f t="shared" si="4"/>
        <v>265</v>
      </c>
      <c r="P20" s="2">
        <f t="shared" si="3"/>
        <v>270</v>
      </c>
    </row>
    <row r="21" spans="1:16" ht="15.75" x14ac:dyDescent="0.25">
      <c r="A21" s="5" t="s">
        <v>111</v>
      </c>
      <c r="B21" s="1" t="s">
        <v>26</v>
      </c>
      <c r="C21" s="2">
        <v>292</v>
      </c>
      <c r="D21" s="2">
        <v>282</v>
      </c>
      <c r="E21" s="2">
        <v>18</v>
      </c>
      <c r="F21" s="8">
        <v>20</v>
      </c>
      <c r="G21" s="8">
        <v>23</v>
      </c>
      <c r="H21" s="8">
        <v>23</v>
      </c>
      <c r="I21" s="2">
        <v>30</v>
      </c>
      <c r="J21" s="2">
        <v>31</v>
      </c>
      <c r="K21" s="2">
        <v>3</v>
      </c>
      <c r="L21" s="2">
        <v>3</v>
      </c>
      <c r="M21" s="2">
        <v>65</v>
      </c>
      <c r="N21" s="2">
        <v>73</v>
      </c>
      <c r="O21" s="2">
        <f t="shared" si="4"/>
        <v>431</v>
      </c>
      <c r="P21" s="2">
        <f t="shared" si="3"/>
        <v>432</v>
      </c>
    </row>
    <row r="22" spans="1:16" ht="31.5" x14ac:dyDescent="0.25">
      <c r="A22" s="5" t="s">
        <v>113</v>
      </c>
      <c r="B22" s="1" t="s">
        <v>112</v>
      </c>
      <c r="C22" s="2">
        <v>202</v>
      </c>
      <c r="D22" s="2">
        <v>192</v>
      </c>
      <c r="E22" s="2">
        <v>9</v>
      </c>
      <c r="F22" s="8">
        <v>9</v>
      </c>
      <c r="G22" s="8">
        <v>15</v>
      </c>
      <c r="H22" s="8">
        <v>15</v>
      </c>
      <c r="I22" s="2">
        <v>22</v>
      </c>
      <c r="J22" s="2">
        <v>22</v>
      </c>
      <c r="K22" s="2">
        <v>1</v>
      </c>
      <c r="L22" s="2">
        <v>1</v>
      </c>
      <c r="M22" s="2">
        <v>42</v>
      </c>
      <c r="N22" s="2">
        <v>41</v>
      </c>
      <c r="O22" s="2">
        <f t="shared" si="4"/>
        <v>291</v>
      </c>
      <c r="P22" s="2">
        <f t="shared" si="3"/>
        <v>280</v>
      </c>
    </row>
    <row r="23" spans="1:16" ht="31.5" x14ac:dyDescent="0.25">
      <c r="A23" s="5" t="s">
        <v>114</v>
      </c>
      <c r="B23" s="4" t="s">
        <v>27</v>
      </c>
      <c r="C23" s="2">
        <v>374</v>
      </c>
      <c r="D23" s="2">
        <v>369</v>
      </c>
      <c r="E23" s="2">
        <v>19</v>
      </c>
      <c r="F23" s="8">
        <v>21</v>
      </c>
      <c r="G23" s="8">
        <v>27</v>
      </c>
      <c r="H23" s="8">
        <v>27</v>
      </c>
      <c r="I23" s="2">
        <v>37</v>
      </c>
      <c r="J23" s="2">
        <v>37</v>
      </c>
      <c r="K23" s="2">
        <v>3</v>
      </c>
      <c r="L23" s="2">
        <v>3</v>
      </c>
      <c r="M23" s="2">
        <v>75</v>
      </c>
      <c r="N23" s="2">
        <v>83</v>
      </c>
      <c r="O23" s="2">
        <v>535</v>
      </c>
      <c r="P23" s="2">
        <f t="shared" si="3"/>
        <v>540</v>
      </c>
    </row>
    <row r="24" spans="1:16" ht="15.75" x14ac:dyDescent="0.25">
      <c r="A24" s="5"/>
      <c r="B24" s="1" t="s">
        <v>28</v>
      </c>
      <c r="C24" s="2">
        <v>319</v>
      </c>
      <c r="D24" s="2">
        <v>314</v>
      </c>
      <c r="E24" s="2">
        <v>16</v>
      </c>
      <c r="F24" s="8">
        <v>18</v>
      </c>
      <c r="G24" s="8">
        <v>21</v>
      </c>
      <c r="H24" s="8">
        <v>21</v>
      </c>
      <c r="I24" s="2">
        <v>22</v>
      </c>
      <c r="J24" s="2">
        <v>22</v>
      </c>
      <c r="K24" s="2">
        <v>3</v>
      </c>
      <c r="L24" s="2">
        <v>3</v>
      </c>
      <c r="M24" s="2">
        <v>71</v>
      </c>
      <c r="N24" s="2">
        <v>79</v>
      </c>
      <c r="O24" s="2">
        <f t="shared" ref="O24:P26" si="5">SUM(C24,E24,G24,I24,K24,M24)</f>
        <v>452</v>
      </c>
      <c r="P24" s="2">
        <f t="shared" si="3"/>
        <v>457</v>
      </c>
    </row>
    <row r="25" spans="1:16" ht="15.75" x14ac:dyDescent="0.25">
      <c r="A25" s="5"/>
      <c r="B25" s="1" t="s">
        <v>29</v>
      </c>
      <c r="C25" s="2">
        <v>38</v>
      </c>
      <c r="D25" s="2">
        <v>38</v>
      </c>
      <c r="E25" s="2">
        <v>2</v>
      </c>
      <c r="F25" s="8">
        <v>2</v>
      </c>
      <c r="G25" s="8">
        <v>6</v>
      </c>
      <c r="H25" s="8">
        <v>6</v>
      </c>
      <c r="I25" s="2">
        <v>15</v>
      </c>
      <c r="J25" s="2">
        <v>15</v>
      </c>
      <c r="K25" s="2">
        <v>0</v>
      </c>
      <c r="L25" s="2">
        <v>0</v>
      </c>
      <c r="M25" s="2">
        <v>4</v>
      </c>
      <c r="N25" s="2">
        <v>4</v>
      </c>
      <c r="O25" s="2">
        <f t="shared" si="5"/>
        <v>65</v>
      </c>
      <c r="P25" s="2">
        <f t="shared" si="5"/>
        <v>65</v>
      </c>
    </row>
    <row r="26" spans="1:16" ht="31.5" x14ac:dyDescent="0.25">
      <c r="A26" s="5"/>
      <c r="B26" s="1" t="s">
        <v>30</v>
      </c>
      <c r="C26" s="2">
        <v>17</v>
      </c>
      <c r="D26" s="2">
        <v>17</v>
      </c>
      <c r="E26" s="2">
        <v>1</v>
      </c>
      <c r="F26" s="8">
        <v>1</v>
      </c>
      <c r="G26" s="8">
        <v>0</v>
      </c>
      <c r="H26" s="8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f t="shared" si="5"/>
        <v>18</v>
      </c>
      <c r="P26" s="2">
        <f t="shared" si="5"/>
        <v>18</v>
      </c>
    </row>
    <row r="27" spans="1:16" ht="15.75" x14ac:dyDescent="0.25">
      <c r="A27" s="5" t="s">
        <v>115</v>
      </c>
      <c r="B27" s="4" t="s">
        <v>31</v>
      </c>
      <c r="C27" s="2">
        <v>219</v>
      </c>
      <c r="D27" s="2">
        <v>204</v>
      </c>
      <c r="E27" s="2">
        <v>7</v>
      </c>
      <c r="F27" s="8">
        <v>7</v>
      </c>
      <c r="G27" s="8">
        <f t="shared" ref="G27:K27" si="6">SUM(G28:G32)</f>
        <v>8</v>
      </c>
      <c r="H27" s="8">
        <v>8</v>
      </c>
      <c r="I27" s="2">
        <v>20</v>
      </c>
      <c r="J27" s="2">
        <v>20</v>
      </c>
      <c r="K27" s="2">
        <f t="shared" si="6"/>
        <v>1</v>
      </c>
      <c r="L27" s="2">
        <v>2</v>
      </c>
      <c r="M27" s="2">
        <v>32</v>
      </c>
      <c r="N27" s="2">
        <v>32</v>
      </c>
      <c r="O27" s="2">
        <v>287</v>
      </c>
      <c r="P27" s="2">
        <v>273</v>
      </c>
    </row>
    <row r="28" spans="1:16" ht="31.5" x14ac:dyDescent="0.25">
      <c r="A28" s="5"/>
      <c r="B28" s="1" t="s">
        <v>32</v>
      </c>
      <c r="C28" s="2">
        <v>17</v>
      </c>
      <c r="D28" s="2">
        <v>17</v>
      </c>
      <c r="E28" s="2">
        <v>0</v>
      </c>
      <c r="F28" s="8">
        <v>0</v>
      </c>
      <c r="G28" s="8">
        <v>0</v>
      </c>
      <c r="H28" s="8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1</v>
      </c>
      <c r="O28" s="2">
        <f t="shared" ref="O28:P32" si="7">SUM(C28,E28,G28,I28,K28,M28)</f>
        <v>18</v>
      </c>
      <c r="P28" s="2">
        <f t="shared" si="7"/>
        <v>18</v>
      </c>
    </row>
    <row r="29" spans="1:16" ht="30" customHeight="1" x14ac:dyDescent="0.25">
      <c r="A29" s="5"/>
      <c r="B29" s="1" t="s">
        <v>33</v>
      </c>
      <c r="C29" s="2">
        <v>45</v>
      </c>
      <c r="D29" s="2">
        <v>43</v>
      </c>
      <c r="E29" s="2">
        <v>0</v>
      </c>
      <c r="F29" s="8">
        <v>0</v>
      </c>
      <c r="G29" s="8">
        <v>0</v>
      </c>
      <c r="H29" s="8">
        <v>0</v>
      </c>
      <c r="I29" s="2">
        <v>0</v>
      </c>
      <c r="J29" s="2">
        <v>0</v>
      </c>
      <c r="K29" s="2">
        <v>0</v>
      </c>
      <c r="L29" s="2">
        <v>0</v>
      </c>
      <c r="M29" s="2">
        <v>3</v>
      </c>
      <c r="N29" s="2">
        <v>2</v>
      </c>
      <c r="O29" s="2">
        <f t="shared" si="7"/>
        <v>48</v>
      </c>
      <c r="P29" s="2">
        <f t="shared" si="7"/>
        <v>45</v>
      </c>
    </row>
    <row r="30" spans="1:16" ht="15.75" x14ac:dyDescent="0.25">
      <c r="A30" s="5"/>
      <c r="B30" s="1" t="s">
        <v>34</v>
      </c>
      <c r="C30" s="2">
        <v>2</v>
      </c>
      <c r="D30" s="2">
        <v>2</v>
      </c>
      <c r="E30" s="2">
        <v>0</v>
      </c>
      <c r="F30" s="8">
        <v>0</v>
      </c>
      <c r="G30" s="8">
        <v>1</v>
      </c>
      <c r="H30" s="8">
        <v>1</v>
      </c>
      <c r="I30" s="2">
        <v>0</v>
      </c>
      <c r="J30" s="2">
        <v>0</v>
      </c>
      <c r="K30" s="2">
        <v>0</v>
      </c>
      <c r="L30" s="2">
        <v>0</v>
      </c>
      <c r="M30" s="2">
        <v>3</v>
      </c>
      <c r="N30" s="2">
        <v>3</v>
      </c>
      <c r="O30" s="2">
        <f t="shared" si="7"/>
        <v>6</v>
      </c>
      <c r="P30" s="2">
        <f t="shared" si="7"/>
        <v>6</v>
      </c>
    </row>
    <row r="31" spans="1:16" ht="15.75" x14ac:dyDescent="0.25">
      <c r="A31" s="5"/>
      <c r="B31" s="1" t="s">
        <v>35</v>
      </c>
      <c r="C31" s="2">
        <v>155</v>
      </c>
      <c r="D31" s="2">
        <v>142</v>
      </c>
      <c r="E31" s="2">
        <v>7</v>
      </c>
      <c r="F31" s="8">
        <v>7</v>
      </c>
      <c r="G31" s="8">
        <v>7</v>
      </c>
      <c r="H31" s="8">
        <v>7</v>
      </c>
      <c r="I31" s="2">
        <v>20</v>
      </c>
      <c r="J31" s="2">
        <v>20</v>
      </c>
      <c r="K31" s="2">
        <v>1</v>
      </c>
      <c r="L31" s="2">
        <v>2</v>
      </c>
      <c r="M31" s="2">
        <v>25</v>
      </c>
      <c r="N31" s="2">
        <v>26</v>
      </c>
      <c r="O31" s="2">
        <v>214</v>
      </c>
      <c r="P31" s="2">
        <f t="shared" si="7"/>
        <v>204</v>
      </c>
    </row>
    <row r="32" spans="1:16" ht="15.75" x14ac:dyDescent="0.25">
      <c r="A32" s="5"/>
      <c r="B32" s="1" t="s">
        <v>182</v>
      </c>
      <c r="C32" s="2">
        <v>0</v>
      </c>
      <c r="D32" s="2">
        <v>0</v>
      </c>
      <c r="E32" s="2">
        <v>0</v>
      </c>
      <c r="F32" s="8">
        <v>0</v>
      </c>
      <c r="G32" s="8">
        <v>0</v>
      </c>
      <c r="H32" s="8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f t="shared" si="7"/>
        <v>0</v>
      </c>
      <c r="P32" s="2">
        <f t="shared" si="7"/>
        <v>0</v>
      </c>
    </row>
    <row r="33" spans="1:16" ht="50.25" customHeight="1" x14ac:dyDescent="0.25">
      <c r="A33" s="5" t="s">
        <v>116</v>
      </c>
      <c r="B33" s="4" t="s">
        <v>36</v>
      </c>
      <c r="C33" s="2">
        <v>8</v>
      </c>
      <c r="D33" s="2">
        <v>10</v>
      </c>
      <c r="E33" s="2">
        <v>1</v>
      </c>
      <c r="F33" s="8">
        <v>0</v>
      </c>
      <c r="G33" s="8">
        <v>0</v>
      </c>
      <c r="H33" s="8">
        <v>1</v>
      </c>
      <c r="I33" s="2">
        <v>0</v>
      </c>
      <c r="J33" s="2">
        <v>1</v>
      </c>
      <c r="K33" s="2">
        <f t="shared" ref="K33:L33" si="8">SUM(K34:K36)</f>
        <v>0</v>
      </c>
      <c r="L33" s="2">
        <f t="shared" si="8"/>
        <v>0</v>
      </c>
      <c r="M33" s="2">
        <v>4</v>
      </c>
      <c r="N33" s="2">
        <v>3</v>
      </c>
      <c r="O33" s="2">
        <v>13</v>
      </c>
      <c r="P33" s="2">
        <v>15</v>
      </c>
    </row>
    <row r="34" spans="1:16" ht="31.5" x14ac:dyDescent="0.25">
      <c r="A34" s="5"/>
      <c r="B34" s="1" t="s">
        <v>37</v>
      </c>
      <c r="C34" s="2">
        <v>3</v>
      </c>
      <c r="D34" s="2">
        <v>7</v>
      </c>
      <c r="E34" s="2">
        <v>1</v>
      </c>
      <c r="F34" s="8">
        <v>0</v>
      </c>
      <c r="G34" s="8">
        <v>0</v>
      </c>
      <c r="H34" s="8">
        <v>0</v>
      </c>
      <c r="I34" s="2">
        <v>0</v>
      </c>
      <c r="J34" s="2">
        <v>1</v>
      </c>
      <c r="K34" s="2">
        <v>0</v>
      </c>
      <c r="L34" s="2">
        <v>0</v>
      </c>
      <c r="M34" s="2">
        <v>3</v>
      </c>
      <c r="N34" s="2">
        <v>2</v>
      </c>
      <c r="O34" s="2">
        <v>7</v>
      </c>
      <c r="P34" s="2">
        <f t="shared" ref="O34:P37" si="9">SUM(D34,F34,H34,J34,L34,N34)</f>
        <v>10</v>
      </c>
    </row>
    <row r="35" spans="1:16" ht="15.75" x14ac:dyDescent="0.25">
      <c r="A35" s="5"/>
      <c r="B35" s="1" t="s">
        <v>38</v>
      </c>
      <c r="C35" s="2">
        <v>3</v>
      </c>
      <c r="D35" s="2">
        <v>1</v>
      </c>
      <c r="E35" s="2">
        <v>0</v>
      </c>
      <c r="F35" s="8">
        <v>0</v>
      </c>
      <c r="G35" s="8">
        <v>0</v>
      </c>
      <c r="H35" s="8">
        <v>1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1</v>
      </c>
      <c r="O35" s="2">
        <f t="shared" si="9"/>
        <v>4</v>
      </c>
      <c r="P35" s="2">
        <f t="shared" si="9"/>
        <v>3</v>
      </c>
    </row>
    <row r="36" spans="1:16" ht="15.75" x14ac:dyDescent="0.25">
      <c r="A36" s="5"/>
      <c r="B36" s="1" t="s">
        <v>39</v>
      </c>
      <c r="C36" s="2">
        <v>2</v>
      </c>
      <c r="D36" s="2">
        <v>2</v>
      </c>
      <c r="E36" s="2">
        <v>0</v>
      </c>
      <c r="F36" s="8">
        <v>0</v>
      </c>
      <c r="G36" s="8">
        <v>0</v>
      </c>
      <c r="H36" s="8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f t="shared" si="9"/>
        <v>2</v>
      </c>
      <c r="P36" s="2">
        <f t="shared" si="9"/>
        <v>3</v>
      </c>
    </row>
    <row r="37" spans="1:16" ht="31.5" x14ac:dyDescent="0.25">
      <c r="A37" s="5" t="s">
        <v>117</v>
      </c>
      <c r="B37" s="4" t="s">
        <v>40</v>
      </c>
      <c r="C37" s="2">
        <v>121</v>
      </c>
      <c r="D37" s="2">
        <v>116</v>
      </c>
      <c r="E37" s="2">
        <v>11</v>
      </c>
      <c r="F37" s="8">
        <v>13</v>
      </c>
      <c r="G37" s="8">
        <v>11</v>
      </c>
      <c r="H37" s="8">
        <v>11</v>
      </c>
      <c r="I37" s="2">
        <v>15</v>
      </c>
      <c r="J37" s="2">
        <v>15</v>
      </c>
      <c r="K37" s="2">
        <v>3</v>
      </c>
      <c r="L37" s="2">
        <v>2</v>
      </c>
      <c r="M37" s="2">
        <v>37</v>
      </c>
      <c r="N37" s="2">
        <v>42</v>
      </c>
      <c r="O37" s="2">
        <v>198</v>
      </c>
      <c r="P37" s="2">
        <f t="shared" si="9"/>
        <v>199</v>
      </c>
    </row>
    <row r="38" spans="1:16" ht="15.75" x14ac:dyDescent="0.25">
      <c r="A38" s="5"/>
      <c r="B38" s="1" t="s">
        <v>41</v>
      </c>
      <c r="C38" s="2">
        <v>30</v>
      </c>
      <c r="D38" s="2">
        <v>30</v>
      </c>
      <c r="E38" s="2">
        <v>1</v>
      </c>
      <c r="F38" s="8">
        <v>1</v>
      </c>
      <c r="G38" s="8">
        <v>1</v>
      </c>
      <c r="H38" s="8">
        <v>1</v>
      </c>
      <c r="I38" s="2">
        <v>4</v>
      </c>
      <c r="J38" s="2">
        <v>4</v>
      </c>
      <c r="K38" s="2">
        <v>0</v>
      </c>
      <c r="L38" s="2">
        <v>0</v>
      </c>
      <c r="M38" s="2">
        <v>7</v>
      </c>
      <c r="N38" s="2">
        <v>7</v>
      </c>
      <c r="O38" s="2">
        <v>43</v>
      </c>
      <c r="P38" s="2">
        <f t="shared" ref="O38:P40" si="10">SUM(D38,F38,H38,J38,L38,N38)</f>
        <v>43</v>
      </c>
    </row>
    <row r="39" spans="1:16" ht="31.5" x14ac:dyDescent="0.25">
      <c r="A39" s="5"/>
      <c r="B39" s="1" t="s">
        <v>42</v>
      </c>
      <c r="C39" s="2">
        <v>1</v>
      </c>
      <c r="D39" s="2">
        <v>1</v>
      </c>
      <c r="E39" s="2">
        <v>0</v>
      </c>
      <c r="F39" s="8">
        <v>0</v>
      </c>
      <c r="G39" s="8">
        <v>0</v>
      </c>
      <c r="H39" s="8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f t="shared" si="10"/>
        <v>1</v>
      </c>
      <c r="P39" s="2">
        <f t="shared" si="10"/>
        <v>1</v>
      </c>
    </row>
    <row r="40" spans="1:16" ht="15.75" x14ac:dyDescent="0.25">
      <c r="A40" s="5"/>
      <c r="B40" s="1" t="s">
        <v>43</v>
      </c>
      <c r="C40" s="2">
        <v>90</v>
      </c>
      <c r="D40" s="2">
        <v>85</v>
      </c>
      <c r="E40" s="2">
        <v>10</v>
      </c>
      <c r="F40" s="8">
        <v>12</v>
      </c>
      <c r="G40" s="8">
        <v>10</v>
      </c>
      <c r="H40" s="8">
        <v>10</v>
      </c>
      <c r="I40" s="2">
        <v>11</v>
      </c>
      <c r="J40" s="2">
        <v>11</v>
      </c>
      <c r="K40" s="2">
        <v>3</v>
      </c>
      <c r="L40" s="2">
        <v>2</v>
      </c>
      <c r="M40" s="2">
        <v>30</v>
      </c>
      <c r="N40" s="2">
        <v>35</v>
      </c>
      <c r="O40" s="2">
        <v>154</v>
      </c>
      <c r="P40" s="2">
        <f t="shared" si="10"/>
        <v>155</v>
      </c>
    </row>
    <row r="41" spans="1:16" ht="31.5" x14ac:dyDescent="0.25">
      <c r="A41" s="5" t="s">
        <v>118</v>
      </c>
      <c r="B41" s="4" t="s">
        <v>44</v>
      </c>
      <c r="C41" s="2">
        <v>4</v>
      </c>
      <c r="D41" s="2">
        <v>2</v>
      </c>
      <c r="E41" s="2">
        <v>0</v>
      </c>
      <c r="F41" s="8">
        <v>0</v>
      </c>
      <c r="G41" s="8">
        <f t="shared" ref="G41:H41" si="11">SUM(G42:G43)</f>
        <v>0</v>
      </c>
      <c r="H41" s="8">
        <f t="shared" si="11"/>
        <v>0</v>
      </c>
      <c r="I41" s="2">
        <v>1</v>
      </c>
      <c r="J41" s="2">
        <v>0</v>
      </c>
      <c r="K41" s="2">
        <v>0</v>
      </c>
      <c r="L41" s="2">
        <v>1</v>
      </c>
      <c r="M41" s="2">
        <v>1</v>
      </c>
      <c r="N41" s="2">
        <v>0</v>
      </c>
      <c r="O41" s="2">
        <v>6</v>
      </c>
      <c r="P41" s="2">
        <v>3</v>
      </c>
    </row>
    <row r="42" spans="1:16" ht="15.75" x14ac:dyDescent="0.25">
      <c r="A42" s="5"/>
      <c r="B42" s="1" t="s">
        <v>45</v>
      </c>
      <c r="C42" s="2">
        <v>2</v>
      </c>
      <c r="D42" s="2">
        <v>1</v>
      </c>
      <c r="E42" s="2">
        <v>0</v>
      </c>
      <c r="F42" s="8">
        <v>0</v>
      </c>
      <c r="G42" s="8">
        <v>0</v>
      </c>
      <c r="H42" s="8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f t="shared" ref="O42:P46" si="12">SUM(C42,E42,G42,I42,K42,M42)</f>
        <v>3</v>
      </c>
      <c r="P42" s="2">
        <f t="shared" si="12"/>
        <v>1</v>
      </c>
    </row>
    <row r="43" spans="1:16" ht="15.75" x14ac:dyDescent="0.25">
      <c r="A43" s="5"/>
      <c r="B43" s="1" t="s">
        <v>24</v>
      </c>
      <c r="C43" s="2">
        <v>2</v>
      </c>
      <c r="D43" s="2">
        <v>1</v>
      </c>
      <c r="E43" s="2">
        <v>0</v>
      </c>
      <c r="F43" s="8">
        <v>0</v>
      </c>
      <c r="G43" s="8">
        <v>0</v>
      </c>
      <c r="H43" s="8">
        <v>0</v>
      </c>
      <c r="I43" s="2">
        <v>1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3</v>
      </c>
      <c r="P43" s="2">
        <v>3</v>
      </c>
    </row>
    <row r="44" spans="1:16" ht="15.75" x14ac:dyDescent="0.25">
      <c r="A44" s="5" t="s">
        <v>119</v>
      </c>
      <c r="B44" s="1" t="s">
        <v>46</v>
      </c>
      <c r="C44" s="2">
        <v>0</v>
      </c>
      <c r="D44" s="2">
        <v>0</v>
      </c>
      <c r="E44" s="2">
        <v>0</v>
      </c>
      <c r="F44" s="8">
        <v>0</v>
      </c>
      <c r="G44" s="8">
        <v>0</v>
      </c>
      <c r="H44" s="8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f t="shared" si="12"/>
        <v>0</v>
      </c>
      <c r="P44" s="2">
        <f>SUM(D44,F44,H44,J44,L44,N44)</f>
        <v>0</v>
      </c>
    </row>
    <row r="45" spans="1:16" ht="31.5" x14ac:dyDescent="0.25">
      <c r="A45" s="5" t="s">
        <v>120</v>
      </c>
      <c r="B45" s="1" t="s">
        <v>47</v>
      </c>
      <c r="C45" s="2">
        <v>0</v>
      </c>
      <c r="D45" s="2">
        <v>0</v>
      </c>
      <c r="E45" s="2">
        <v>0</v>
      </c>
      <c r="F45" s="8">
        <v>0</v>
      </c>
      <c r="G45" s="8">
        <v>0</v>
      </c>
      <c r="H45" s="8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f t="shared" si="12"/>
        <v>0</v>
      </c>
      <c r="P45" s="2">
        <f t="shared" si="12"/>
        <v>0</v>
      </c>
    </row>
    <row r="46" spans="1:16" ht="15.75" x14ac:dyDescent="0.25">
      <c r="A46" s="5" t="s">
        <v>121</v>
      </c>
      <c r="B46" s="1" t="s">
        <v>48</v>
      </c>
      <c r="C46" s="2">
        <v>2</v>
      </c>
      <c r="D46" s="2">
        <v>0</v>
      </c>
      <c r="E46" s="2">
        <v>0</v>
      </c>
      <c r="F46" s="8">
        <v>0</v>
      </c>
      <c r="G46" s="8">
        <v>0</v>
      </c>
      <c r="H46" s="8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f t="shared" si="12"/>
        <v>2</v>
      </c>
      <c r="P46" s="2">
        <f t="shared" si="12"/>
        <v>0</v>
      </c>
    </row>
    <row r="47" spans="1:16" ht="15.75" x14ac:dyDescent="0.25">
      <c r="A47" s="5" t="s">
        <v>122</v>
      </c>
      <c r="B47" s="4" t="s">
        <v>49</v>
      </c>
      <c r="C47" s="2">
        <v>30</v>
      </c>
      <c r="D47" s="2">
        <v>30</v>
      </c>
      <c r="E47" s="2">
        <f t="shared" ref="E47:M47" si="13">SUM(E48:E52)</f>
        <v>1</v>
      </c>
      <c r="F47" s="8">
        <f t="shared" si="13"/>
        <v>1</v>
      </c>
      <c r="G47" s="8">
        <f t="shared" si="13"/>
        <v>1</v>
      </c>
      <c r="H47" s="8">
        <f t="shared" si="13"/>
        <v>1</v>
      </c>
      <c r="I47" s="2">
        <f t="shared" si="13"/>
        <v>4</v>
      </c>
      <c r="J47" s="2">
        <v>4</v>
      </c>
      <c r="K47" s="2">
        <f t="shared" si="13"/>
        <v>0</v>
      </c>
      <c r="L47" s="2">
        <f t="shared" si="13"/>
        <v>0</v>
      </c>
      <c r="M47" s="2">
        <f t="shared" si="13"/>
        <v>7</v>
      </c>
      <c r="N47" s="2">
        <v>7</v>
      </c>
      <c r="O47" s="2">
        <v>43</v>
      </c>
      <c r="P47" s="2">
        <v>43</v>
      </c>
    </row>
    <row r="48" spans="1:16" ht="15.75" x14ac:dyDescent="0.25">
      <c r="A48" s="5"/>
      <c r="B48" s="1" t="s">
        <v>50</v>
      </c>
      <c r="C48" s="2">
        <v>0</v>
      </c>
      <c r="D48" s="2">
        <v>0</v>
      </c>
      <c r="E48" s="2">
        <v>0</v>
      </c>
      <c r="F48" s="8">
        <v>0</v>
      </c>
      <c r="G48" s="8">
        <v>0</v>
      </c>
      <c r="H48" s="8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f t="shared" ref="O48:O62" si="14">SUM(C48,E48,G48,I48,K48,M48)</f>
        <v>0</v>
      </c>
      <c r="P48" s="2">
        <f t="shared" ref="P48:P62" si="15">SUM(D48,F48,H48,J48,L48,N48)</f>
        <v>0</v>
      </c>
    </row>
    <row r="49" spans="1:16" ht="15.75" x14ac:dyDescent="0.25">
      <c r="A49" s="5"/>
      <c r="B49" s="1" t="s">
        <v>51</v>
      </c>
      <c r="C49" s="2">
        <v>0</v>
      </c>
      <c r="D49" s="2">
        <v>0</v>
      </c>
      <c r="E49" s="2">
        <v>0</v>
      </c>
      <c r="F49" s="8">
        <v>0</v>
      </c>
      <c r="G49" s="8">
        <v>0</v>
      </c>
      <c r="H49" s="8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f t="shared" si="14"/>
        <v>0</v>
      </c>
      <c r="P49" s="2">
        <f t="shared" si="15"/>
        <v>0</v>
      </c>
    </row>
    <row r="50" spans="1:16" ht="15.75" x14ac:dyDescent="0.25">
      <c r="A50" s="5"/>
      <c r="B50" s="1" t="s">
        <v>52</v>
      </c>
      <c r="C50" s="2">
        <v>0</v>
      </c>
      <c r="D50" s="2">
        <v>0</v>
      </c>
      <c r="E50" s="2">
        <v>0</v>
      </c>
      <c r="F50" s="8">
        <v>0</v>
      </c>
      <c r="G50" s="8">
        <v>0</v>
      </c>
      <c r="H50" s="8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f t="shared" si="14"/>
        <v>0</v>
      </c>
      <c r="P50" s="2">
        <f t="shared" si="15"/>
        <v>0</v>
      </c>
    </row>
    <row r="51" spans="1:16" ht="15.75" x14ac:dyDescent="0.25">
      <c r="A51" s="5"/>
      <c r="B51" s="1" t="s">
        <v>53</v>
      </c>
      <c r="C51" s="2">
        <v>1</v>
      </c>
      <c r="D51" s="2">
        <v>1</v>
      </c>
      <c r="E51" s="2">
        <v>0</v>
      </c>
      <c r="F51" s="8">
        <v>0</v>
      </c>
      <c r="G51" s="8">
        <v>0</v>
      </c>
      <c r="H51" s="8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f t="shared" si="14"/>
        <v>1</v>
      </c>
      <c r="P51" s="2">
        <f t="shared" si="15"/>
        <v>1</v>
      </c>
    </row>
    <row r="52" spans="1:16" ht="33" customHeight="1" x14ac:dyDescent="0.25">
      <c r="A52" s="5"/>
      <c r="B52" s="1" t="s">
        <v>54</v>
      </c>
      <c r="C52" s="2">
        <v>29</v>
      </c>
      <c r="D52" s="2">
        <v>29</v>
      </c>
      <c r="E52" s="2">
        <v>1</v>
      </c>
      <c r="F52" s="8">
        <v>1</v>
      </c>
      <c r="G52" s="8">
        <v>1</v>
      </c>
      <c r="H52" s="8">
        <v>1</v>
      </c>
      <c r="I52" s="2">
        <v>4</v>
      </c>
      <c r="J52" s="2">
        <v>4</v>
      </c>
      <c r="K52" s="2">
        <v>0</v>
      </c>
      <c r="L52" s="2">
        <v>0</v>
      </c>
      <c r="M52" s="2">
        <v>7</v>
      </c>
      <c r="N52" s="2">
        <v>7</v>
      </c>
      <c r="O52" s="2">
        <v>42</v>
      </c>
      <c r="P52" s="2">
        <f t="shared" si="15"/>
        <v>42</v>
      </c>
    </row>
    <row r="53" spans="1:16" ht="31.5" x14ac:dyDescent="0.25">
      <c r="A53" s="5" t="s">
        <v>122</v>
      </c>
      <c r="B53" s="4" t="s">
        <v>174</v>
      </c>
      <c r="C53" s="2">
        <v>24</v>
      </c>
      <c r="D53" s="2">
        <v>23</v>
      </c>
      <c r="E53" s="2">
        <v>0</v>
      </c>
      <c r="F53" s="9">
        <v>0</v>
      </c>
      <c r="G53" s="2">
        <v>1</v>
      </c>
      <c r="H53" s="2">
        <v>0</v>
      </c>
      <c r="I53" s="2">
        <v>1</v>
      </c>
      <c r="J53" s="2">
        <v>1</v>
      </c>
      <c r="K53" s="2">
        <v>0</v>
      </c>
      <c r="L53" s="2">
        <v>0</v>
      </c>
      <c r="M53" s="2">
        <v>5</v>
      </c>
      <c r="N53" s="2">
        <v>4</v>
      </c>
      <c r="O53" s="2">
        <f t="shared" si="14"/>
        <v>31</v>
      </c>
      <c r="P53" s="2">
        <f t="shared" si="15"/>
        <v>28</v>
      </c>
    </row>
    <row r="54" spans="1:16" ht="31.5" x14ac:dyDescent="0.25">
      <c r="A54" s="5" t="s">
        <v>123</v>
      </c>
      <c r="B54" s="1" t="s">
        <v>55</v>
      </c>
      <c r="C54" s="2">
        <v>3</v>
      </c>
      <c r="D54" s="2">
        <v>0</v>
      </c>
      <c r="E54" s="2">
        <v>0</v>
      </c>
      <c r="F54" s="9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f t="shared" si="14"/>
        <v>3</v>
      </c>
      <c r="P54" s="2">
        <f t="shared" si="15"/>
        <v>2</v>
      </c>
    </row>
    <row r="55" spans="1:16" ht="47.25" x14ac:dyDescent="0.25">
      <c r="A55" s="5" t="s">
        <v>124</v>
      </c>
      <c r="B55" s="4" t="s">
        <v>56</v>
      </c>
      <c r="C55" s="2">
        <v>34</v>
      </c>
      <c r="D55" s="2">
        <v>29</v>
      </c>
      <c r="E55" s="2">
        <v>0</v>
      </c>
      <c r="F55" s="9">
        <v>1</v>
      </c>
      <c r="G55" s="2">
        <v>2</v>
      </c>
      <c r="H55" s="2">
        <v>2</v>
      </c>
      <c r="I55" s="2">
        <v>5</v>
      </c>
      <c r="J55" s="2">
        <v>3</v>
      </c>
      <c r="K55" s="2">
        <v>0</v>
      </c>
      <c r="L55" s="2">
        <v>0</v>
      </c>
      <c r="M55" s="2">
        <v>2</v>
      </c>
      <c r="N55" s="2">
        <v>3</v>
      </c>
      <c r="O55" s="2">
        <f t="shared" si="14"/>
        <v>43</v>
      </c>
      <c r="P55" s="2">
        <f t="shared" si="15"/>
        <v>38</v>
      </c>
    </row>
    <row r="56" spans="1:16" ht="31.5" x14ac:dyDescent="0.25">
      <c r="A56" s="5" t="s">
        <v>125</v>
      </c>
      <c r="B56" s="1" t="s">
        <v>57</v>
      </c>
      <c r="C56" s="2">
        <v>9</v>
      </c>
      <c r="D56" s="2">
        <v>2</v>
      </c>
      <c r="E56" s="2">
        <v>0</v>
      </c>
      <c r="F56" s="9">
        <v>0</v>
      </c>
      <c r="G56" s="2">
        <v>0</v>
      </c>
      <c r="H56" s="2">
        <v>0</v>
      </c>
      <c r="I56" s="2">
        <v>1</v>
      </c>
      <c r="J56" s="2">
        <v>1</v>
      </c>
      <c r="K56" s="2">
        <v>0</v>
      </c>
      <c r="L56" s="2">
        <v>0</v>
      </c>
      <c r="M56" s="2">
        <v>0</v>
      </c>
      <c r="N56" s="2">
        <v>1</v>
      </c>
      <c r="O56" s="2">
        <v>10</v>
      </c>
      <c r="P56" s="2">
        <f t="shared" si="15"/>
        <v>4</v>
      </c>
    </row>
    <row r="57" spans="1:16" ht="47.25" customHeight="1" x14ac:dyDescent="0.25">
      <c r="A57" s="5" t="s">
        <v>126</v>
      </c>
      <c r="B57" s="4" t="s">
        <v>58</v>
      </c>
      <c r="C57" s="2">
        <v>7</v>
      </c>
      <c r="D57" s="2">
        <v>4</v>
      </c>
      <c r="E57" s="2">
        <v>0</v>
      </c>
      <c r="F57" s="9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f t="shared" si="14"/>
        <v>7</v>
      </c>
      <c r="P57" s="2">
        <f t="shared" si="15"/>
        <v>4</v>
      </c>
    </row>
    <row r="58" spans="1:16" ht="47.25" x14ac:dyDescent="0.25">
      <c r="A58" s="5" t="s">
        <v>127</v>
      </c>
      <c r="B58" s="1" t="s">
        <v>59</v>
      </c>
      <c r="C58" s="2">
        <v>7</v>
      </c>
      <c r="D58" s="2">
        <v>5</v>
      </c>
      <c r="E58" s="2">
        <v>0</v>
      </c>
      <c r="F58" s="9">
        <v>0</v>
      </c>
      <c r="G58" s="2">
        <v>0</v>
      </c>
      <c r="H58" s="2">
        <v>0</v>
      </c>
      <c r="I58" s="2">
        <v>2</v>
      </c>
      <c r="J58" s="2">
        <v>2</v>
      </c>
      <c r="K58" s="2">
        <v>0</v>
      </c>
      <c r="L58" s="2">
        <v>0</v>
      </c>
      <c r="M58" s="2">
        <v>1</v>
      </c>
      <c r="N58" s="2">
        <v>1</v>
      </c>
      <c r="O58" s="2">
        <v>10</v>
      </c>
      <c r="P58" s="2">
        <f t="shared" si="15"/>
        <v>8</v>
      </c>
    </row>
    <row r="59" spans="1:16" ht="47.25" x14ac:dyDescent="0.25">
      <c r="A59" s="5" t="s">
        <v>128</v>
      </c>
      <c r="B59" s="1" t="s">
        <v>60</v>
      </c>
      <c r="C59" s="2">
        <v>0</v>
      </c>
      <c r="D59" s="2">
        <v>2</v>
      </c>
      <c r="E59" s="2">
        <v>0</v>
      </c>
      <c r="F59" s="9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f t="shared" si="14"/>
        <v>0</v>
      </c>
      <c r="P59" s="2">
        <f t="shared" si="15"/>
        <v>2</v>
      </c>
    </row>
    <row r="60" spans="1:16" ht="47.25" x14ac:dyDescent="0.25">
      <c r="A60" s="5" t="s">
        <v>129</v>
      </c>
      <c r="B60" s="1" t="s">
        <v>61</v>
      </c>
      <c r="C60" s="2">
        <v>0</v>
      </c>
      <c r="D60" s="2">
        <v>0</v>
      </c>
      <c r="E60" s="2">
        <v>0</v>
      </c>
      <c r="F60" s="9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f t="shared" si="14"/>
        <v>0</v>
      </c>
      <c r="P60" s="2">
        <f t="shared" si="15"/>
        <v>0</v>
      </c>
    </row>
    <row r="61" spans="1:16" ht="65.25" customHeight="1" x14ac:dyDescent="0.25">
      <c r="A61" s="5" t="s">
        <v>130</v>
      </c>
      <c r="B61" s="1" t="s">
        <v>62</v>
      </c>
      <c r="C61" s="2">
        <v>0</v>
      </c>
      <c r="D61" s="2">
        <v>0</v>
      </c>
      <c r="E61" s="2">
        <v>0</v>
      </c>
      <c r="F61" s="9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f t="shared" si="14"/>
        <v>0</v>
      </c>
      <c r="P61" s="2">
        <f t="shared" si="15"/>
        <v>0</v>
      </c>
    </row>
    <row r="62" spans="1:16" ht="52.5" customHeight="1" x14ac:dyDescent="0.25">
      <c r="A62" s="5" t="s">
        <v>131</v>
      </c>
      <c r="B62" s="1" t="s">
        <v>63</v>
      </c>
      <c r="C62" s="2">
        <v>0</v>
      </c>
      <c r="D62" s="2">
        <v>0</v>
      </c>
      <c r="E62" s="2">
        <v>0</v>
      </c>
      <c r="F62" s="9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f t="shared" si="14"/>
        <v>0</v>
      </c>
      <c r="P62" s="2">
        <f t="shared" si="15"/>
        <v>0</v>
      </c>
    </row>
    <row r="63" spans="1:16" ht="31.5" x14ac:dyDescent="0.25">
      <c r="A63" s="5" t="s">
        <v>132</v>
      </c>
      <c r="B63" s="4" t="s">
        <v>64</v>
      </c>
      <c r="C63" s="2">
        <v>13</v>
      </c>
      <c r="D63" s="2">
        <v>14</v>
      </c>
      <c r="E63" s="2">
        <f t="shared" ref="E63:F63" si="16">SUM(E64:E66)</f>
        <v>0</v>
      </c>
      <c r="F63" s="9">
        <f t="shared" si="16"/>
        <v>0</v>
      </c>
      <c r="G63" s="2">
        <v>1</v>
      </c>
      <c r="H63" s="2">
        <v>1</v>
      </c>
      <c r="I63" s="2">
        <v>3</v>
      </c>
      <c r="J63" s="2">
        <v>3</v>
      </c>
      <c r="K63" s="2">
        <v>0</v>
      </c>
      <c r="L63" s="2">
        <v>0</v>
      </c>
      <c r="M63" s="2">
        <v>2</v>
      </c>
      <c r="N63" s="2">
        <v>2</v>
      </c>
      <c r="O63" s="2">
        <v>19</v>
      </c>
      <c r="P63" s="2">
        <v>20</v>
      </c>
    </row>
    <row r="64" spans="1:16" ht="31.5" x14ac:dyDescent="0.25">
      <c r="A64" s="5"/>
      <c r="B64" s="1" t="s">
        <v>65</v>
      </c>
      <c r="C64" s="2">
        <v>5</v>
      </c>
      <c r="D64" s="2">
        <v>5</v>
      </c>
      <c r="E64" s="2">
        <v>0</v>
      </c>
      <c r="F64" s="9">
        <v>0</v>
      </c>
      <c r="G64" s="2">
        <v>0</v>
      </c>
      <c r="H64" s="2">
        <v>0</v>
      </c>
      <c r="I64" s="2">
        <v>2</v>
      </c>
      <c r="J64" s="2">
        <v>1</v>
      </c>
      <c r="K64" s="2">
        <v>0</v>
      </c>
      <c r="L64" s="2">
        <v>0</v>
      </c>
      <c r="M64" s="2">
        <v>1</v>
      </c>
      <c r="N64" s="2">
        <v>1</v>
      </c>
      <c r="O64" s="2">
        <v>8</v>
      </c>
      <c r="P64" s="2">
        <f t="shared" ref="O64:P71" si="17">SUM(D64,F64,H64,J64,L64,N64)</f>
        <v>7</v>
      </c>
    </row>
    <row r="65" spans="1:16" ht="47.25" x14ac:dyDescent="0.25">
      <c r="A65" s="5"/>
      <c r="B65" s="1" t="s">
        <v>66</v>
      </c>
      <c r="C65" s="2">
        <v>5</v>
      </c>
      <c r="D65" s="2">
        <v>5</v>
      </c>
      <c r="E65" s="2">
        <v>0</v>
      </c>
      <c r="F65" s="9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1</v>
      </c>
      <c r="N65" s="2">
        <v>1</v>
      </c>
      <c r="O65" s="2">
        <v>6</v>
      </c>
      <c r="P65" s="2">
        <f t="shared" si="17"/>
        <v>7</v>
      </c>
    </row>
    <row r="66" spans="1:16" ht="47.25" x14ac:dyDescent="0.25">
      <c r="A66" s="5"/>
      <c r="B66" s="1" t="s">
        <v>133</v>
      </c>
      <c r="C66" s="2">
        <v>3</v>
      </c>
      <c r="D66" s="2">
        <v>4</v>
      </c>
      <c r="E66" s="2">
        <v>0</v>
      </c>
      <c r="F66" s="9">
        <v>0</v>
      </c>
      <c r="G66" s="8">
        <v>1</v>
      </c>
      <c r="H66" s="8">
        <v>1</v>
      </c>
      <c r="I66" s="2">
        <v>1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5</v>
      </c>
      <c r="P66" s="2">
        <f t="shared" si="17"/>
        <v>6</v>
      </c>
    </row>
    <row r="67" spans="1:16" ht="51" customHeight="1" x14ac:dyDescent="0.25">
      <c r="A67" s="5" t="s">
        <v>134</v>
      </c>
      <c r="B67" s="4" t="s">
        <v>166</v>
      </c>
      <c r="C67" s="2">
        <v>6</v>
      </c>
      <c r="D67" s="2">
        <v>7</v>
      </c>
      <c r="E67" s="2">
        <v>0</v>
      </c>
      <c r="F67" s="9">
        <v>0</v>
      </c>
      <c r="G67" s="8">
        <v>0</v>
      </c>
      <c r="H67" s="8">
        <v>1</v>
      </c>
      <c r="I67" s="2">
        <v>1</v>
      </c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7</v>
      </c>
      <c r="P67" s="2">
        <v>9</v>
      </c>
    </row>
    <row r="68" spans="1:16" ht="63" x14ac:dyDescent="0.25">
      <c r="A68" s="5" t="s">
        <v>135</v>
      </c>
      <c r="B68" s="1" t="s">
        <v>171</v>
      </c>
      <c r="C68" s="2">
        <v>0</v>
      </c>
      <c r="D68" s="2">
        <v>0</v>
      </c>
      <c r="E68" s="2">
        <v>0</v>
      </c>
      <c r="F68" s="9">
        <v>0</v>
      </c>
      <c r="G68" s="8">
        <v>0</v>
      </c>
      <c r="H68" s="8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f t="shared" si="17"/>
        <v>0</v>
      </c>
      <c r="P68" s="2">
        <f t="shared" si="17"/>
        <v>0</v>
      </c>
    </row>
    <row r="69" spans="1:16" ht="15.75" x14ac:dyDescent="0.25">
      <c r="A69" s="5" t="s">
        <v>136</v>
      </c>
      <c r="B69" s="1" t="s">
        <v>67</v>
      </c>
      <c r="C69" s="2">
        <v>3</v>
      </c>
      <c r="D69" s="2">
        <v>0</v>
      </c>
      <c r="E69" s="2">
        <v>0</v>
      </c>
      <c r="F69" s="9">
        <v>0</v>
      </c>
      <c r="G69" s="8">
        <v>0</v>
      </c>
      <c r="H69" s="8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f t="shared" si="17"/>
        <v>3</v>
      </c>
      <c r="P69" s="2">
        <f t="shared" si="17"/>
        <v>0</v>
      </c>
    </row>
    <row r="70" spans="1:16" ht="31.5" x14ac:dyDescent="0.25">
      <c r="A70" s="5" t="s">
        <v>137</v>
      </c>
      <c r="B70" s="1" t="s">
        <v>68</v>
      </c>
      <c r="C70" s="2">
        <v>0</v>
      </c>
      <c r="D70" s="2">
        <v>0</v>
      </c>
      <c r="E70" s="2">
        <v>0</v>
      </c>
      <c r="F70" s="9">
        <v>0</v>
      </c>
      <c r="G70" s="8">
        <v>0</v>
      </c>
      <c r="H70" s="8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f t="shared" si="17"/>
        <v>0</v>
      </c>
      <c r="P70" s="2">
        <f t="shared" si="17"/>
        <v>0</v>
      </c>
    </row>
    <row r="71" spans="1:16" ht="31.5" x14ac:dyDescent="0.25">
      <c r="A71" s="5" t="s">
        <v>138</v>
      </c>
      <c r="B71" s="1" t="s">
        <v>69</v>
      </c>
      <c r="C71" s="2">
        <v>4</v>
      </c>
      <c r="D71" s="2">
        <v>4</v>
      </c>
      <c r="E71" s="2">
        <v>0</v>
      </c>
      <c r="F71" s="9">
        <v>0</v>
      </c>
      <c r="G71" s="8">
        <v>1</v>
      </c>
      <c r="H71" s="8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f t="shared" si="17"/>
        <v>5</v>
      </c>
      <c r="P71" s="2">
        <f t="shared" si="17"/>
        <v>4</v>
      </c>
    </row>
    <row r="72" spans="1:16" ht="31.5" x14ac:dyDescent="0.25">
      <c r="A72" s="5" t="s">
        <v>139</v>
      </c>
      <c r="B72" s="1" t="s">
        <v>70</v>
      </c>
      <c r="C72" s="2">
        <v>3</v>
      </c>
      <c r="D72" s="2">
        <v>11</v>
      </c>
      <c r="E72" s="2">
        <v>0</v>
      </c>
      <c r="F72" s="9">
        <v>0</v>
      </c>
      <c r="G72" s="8">
        <v>0</v>
      </c>
      <c r="H72" s="8">
        <v>0</v>
      </c>
      <c r="I72" s="2">
        <v>1</v>
      </c>
      <c r="J72" s="2">
        <v>0</v>
      </c>
      <c r="K72" s="2">
        <v>0</v>
      </c>
      <c r="L72" s="2">
        <v>0</v>
      </c>
      <c r="M72" s="2">
        <v>3</v>
      </c>
      <c r="N72" s="2">
        <v>1</v>
      </c>
      <c r="O72" s="2">
        <v>7</v>
      </c>
      <c r="P72" s="2">
        <f t="shared" ref="P72:P78" si="18">SUM(D72,F72,H72,J72,L72,N72)</f>
        <v>12</v>
      </c>
    </row>
    <row r="73" spans="1:16" ht="31.5" x14ac:dyDescent="0.25">
      <c r="A73" s="5" t="s">
        <v>140</v>
      </c>
      <c r="B73" s="1" t="s">
        <v>71</v>
      </c>
      <c r="C73" s="2">
        <v>54</v>
      </c>
      <c r="D73" s="2">
        <v>48</v>
      </c>
      <c r="E73" s="2">
        <v>0</v>
      </c>
      <c r="F73" s="9">
        <v>6</v>
      </c>
      <c r="G73" s="8">
        <v>3</v>
      </c>
      <c r="H73" s="8">
        <v>3</v>
      </c>
      <c r="I73" s="2">
        <v>0</v>
      </c>
      <c r="J73" s="2">
        <v>0</v>
      </c>
      <c r="K73" s="2">
        <v>0</v>
      </c>
      <c r="L73" s="2">
        <v>0</v>
      </c>
      <c r="M73" s="2">
        <v>4</v>
      </c>
      <c r="N73" s="2">
        <v>4</v>
      </c>
      <c r="O73" s="2">
        <v>61</v>
      </c>
      <c r="P73" s="2">
        <f t="shared" si="18"/>
        <v>61</v>
      </c>
    </row>
    <row r="74" spans="1:16" ht="31.5" x14ac:dyDescent="0.25">
      <c r="A74" s="5"/>
      <c r="B74" s="1" t="s">
        <v>72</v>
      </c>
      <c r="C74" s="2">
        <v>15</v>
      </c>
      <c r="D74" s="2">
        <v>16</v>
      </c>
      <c r="E74" s="2">
        <v>0</v>
      </c>
      <c r="F74" s="9">
        <v>0</v>
      </c>
      <c r="G74" s="8">
        <v>1</v>
      </c>
      <c r="H74" s="8">
        <v>2</v>
      </c>
      <c r="I74" s="2">
        <v>0</v>
      </c>
      <c r="J74" s="2">
        <v>0</v>
      </c>
      <c r="K74" s="2">
        <v>0</v>
      </c>
      <c r="L74" s="2">
        <v>0</v>
      </c>
      <c r="M74" s="2">
        <v>2</v>
      </c>
      <c r="N74" s="2">
        <v>2</v>
      </c>
      <c r="O74" s="2">
        <f t="shared" ref="O74:O77" si="19">SUM(C74,E74,G74,I74,K74,M74)</f>
        <v>18</v>
      </c>
      <c r="P74" s="2">
        <f t="shared" si="18"/>
        <v>20</v>
      </c>
    </row>
    <row r="75" spans="1:16" ht="15.75" x14ac:dyDescent="0.25">
      <c r="A75" s="5" t="s">
        <v>141</v>
      </c>
      <c r="B75" s="1" t="s">
        <v>73</v>
      </c>
      <c r="C75" s="2">
        <v>67</v>
      </c>
      <c r="D75" s="2">
        <v>8</v>
      </c>
      <c r="E75" s="2">
        <v>4</v>
      </c>
      <c r="F75" s="9">
        <v>0</v>
      </c>
      <c r="G75" s="8">
        <v>0</v>
      </c>
      <c r="H75" s="8">
        <v>0</v>
      </c>
      <c r="I75" s="2">
        <v>0</v>
      </c>
      <c r="J75" s="2">
        <v>0</v>
      </c>
      <c r="K75" s="2">
        <v>3</v>
      </c>
      <c r="L75" s="2">
        <v>0</v>
      </c>
      <c r="M75" s="2">
        <v>0</v>
      </c>
      <c r="N75" s="2">
        <v>0</v>
      </c>
      <c r="O75" s="2">
        <v>74</v>
      </c>
      <c r="P75" s="2">
        <v>8</v>
      </c>
    </row>
    <row r="76" spans="1:16" ht="15.75" x14ac:dyDescent="0.25">
      <c r="A76" s="5" t="s">
        <v>142</v>
      </c>
      <c r="B76" s="1" t="s">
        <v>172</v>
      </c>
      <c r="C76" s="2">
        <v>216</v>
      </c>
      <c r="D76" s="2">
        <v>168</v>
      </c>
      <c r="E76" s="2">
        <v>76</v>
      </c>
      <c r="F76" s="9">
        <v>107</v>
      </c>
      <c r="G76" s="8">
        <v>9</v>
      </c>
      <c r="H76" s="8">
        <v>0</v>
      </c>
      <c r="I76" s="2">
        <v>7</v>
      </c>
      <c r="J76" s="2">
        <v>3</v>
      </c>
      <c r="K76" s="2">
        <v>8</v>
      </c>
      <c r="L76" s="2">
        <v>8</v>
      </c>
      <c r="M76" s="2">
        <v>69</v>
      </c>
      <c r="N76" s="2">
        <v>65</v>
      </c>
      <c r="O76" s="2">
        <v>385</v>
      </c>
      <c r="P76" s="2">
        <v>351</v>
      </c>
    </row>
    <row r="77" spans="1:16" ht="15.75" x14ac:dyDescent="0.25">
      <c r="A77" s="5" t="s">
        <v>143</v>
      </c>
      <c r="B77" s="1" t="s">
        <v>74</v>
      </c>
      <c r="C77" s="2">
        <v>3</v>
      </c>
      <c r="D77" s="2">
        <v>1</v>
      </c>
      <c r="E77" s="2">
        <v>2</v>
      </c>
      <c r="F77" s="9">
        <v>6</v>
      </c>
      <c r="G77" s="8">
        <v>0</v>
      </c>
      <c r="H77" s="8">
        <v>0</v>
      </c>
      <c r="I77" s="2">
        <v>0</v>
      </c>
      <c r="J77" s="2">
        <v>0</v>
      </c>
      <c r="K77" s="2">
        <v>0</v>
      </c>
      <c r="L77" s="2">
        <v>0</v>
      </c>
      <c r="M77" s="2">
        <v>2</v>
      </c>
      <c r="N77" s="2">
        <v>2</v>
      </c>
      <c r="O77" s="2">
        <f t="shared" si="19"/>
        <v>7</v>
      </c>
      <c r="P77" s="2">
        <v>8</v>
      </c>
    </row>
    <row r="78" spans="1:16" ht="15.75" x14ac:dyDescent="0.25">
      <c r="A78" s="5" t="s">
        <v>144</v>
      </c>
      <c r="B78" s="1" t="s">
        <v>167</v>
      </c>
      <c r="C78" s="2">
        <v>453</v>
      </c>
      <c r="D78" s="2">
        <v>483</v>
      </c>
      <c r="E78" s="2">
        <v>75</v>
      </c>
      <c r="F78" s="9">
        <v>100</v>
      </c>
      <c r="G78" s="8">
        <v>50</v>
      </c>
      <c r="H78" s="8">
        <v>35</v>
      </c>
      <c r="I78" s="2">
        <v>50</v>
      </c>
      <c r="J78" s="2">
        <v>50</v>
      </c>
      <c r="K78" s="2">
        <v>35</v>
      </c>
      <c r="L78" s="2">
        <v>30</v>
      </c>
      <c r="M78" s="2">
        <v>105</v>
      </c>
      <c r="N78" s="2">
        <v>170</v>
      </c>
      <c r="O78" s="2">
        <v>768</v>
      </c>
      <c r="P78" s="2">
        <f t="shared" si="18"/>
        <v>868</v>
      </c>
    </row>
    <row r="79" spans="1:16" ht="47.25" x14ac:dyDescent="0.25">
      <c r="A79" s="5" t="s">
        <v>145</v>
      </c>
      <c r="B79" s="4" t="s">
        <v>75</v>
      </c>
      <c r="C79" s="2">
        <v>149</v>
      </c>
      <c r="D79" s="2">
        <v>152</v>
      </c>
      <c r="E79" s="2">
        <f t="shared" ref="E79:L79" si="20">SUM(E80:E83)</f>
        <v>8</v>
      </c>
      <c r="F79" s="9">
        <v>9</v>
      </c>
      <c r="G79" s="8">
        <v>9</v>
      </c>
      <c r="H79" s="8">
        <v>11</v>
      </c>
      <c r="I79" s="2">
        <v>12</v>
      </c>
      <c r="J79" s="2">
        <v>14</v>
      </c>
      <c r="K79" s="2">
        <f t="shared" si="20"/>
        <v>3</v>
      </c>
      <c r="L79" s="2">
        <f t="shared" si="20"/>
        <v>3</v>
      </c>
      <c r="M79" s="2">
        <v>34</v>
      </c>
      <c r="N79" s="2">
        <v>36</v>
      </c>
      <c r="O79" s="2">
        <v>215</v>
      </c>
      <c r="P79" s="2">
        <v>225</v>
      </c>
    </row>
    <row r="80" spans="1:16" ht="15.75" x14ac:dyDescent="0.25">
      <c r="A80" s="5"/>
      <c r="B80" s="1" t="s">
        <v>76</v>
      </c>
      <c r="C80" s="2">
        <v>7</v>
      </c>
      <c r="D80" s="2">
        <v>7</v>
      </c>
      <c r="E80" s="2">
        <v>0</v>
      </c>
      <c r="F80" s="9">
        <v>0</v>
      </c>
      <c r="G80" s="8">
        <v>1</v>
      </c>
      <c r="H80" s="8">
        <v>1</v>
      </c>
      <c r="I80" s="2">
        <v>0</v>
      </c>
      <c r="J80" s="2">
        <v>0</v>
      </c>
      <c r="K80" s="2">
        <v>0</v>
      </c>
      <c r="L80" s="2">
        <v>0</v>
      </c>
      <c r="M80" s="2">
        <v>3</v>
      </c>
      <c r="N80" s="2">
        <v>3</v>
      </c>
      <c r="O80" s="2">
        <f t="shared" ref="O80:O89" si="21">SUM(C80,E80,G80,I80,K80,M80)</f>
        <v>11</v>
      </c>
      <c r="P80" s="2">
        <f t="shared" ref="P80:P89" si="22">SUM(D80,F80,H80,J80,L80,N80)</f>
        <v>11</v>
      </c>
    </row>
    <row r="81" spans="1:16" ht="31.5" x14ac:dyDescent="0.25">
      <c r="A81" s="5"/>
      <c r="B81" s="1" t="s">
        <v>77</v>
      </c>
      <c r="C81" s="2">
        <v>126</v>
      </c>
      <c r="D81" s="2">
        <v>129</v>
      </c>
      <c r="E81" s="2">
        <v>8</v>
      </c>
      <c r="F81" s="9">
        <v>9</v>
      </c>
      <c r="G81" s="8">
        <v>7</v>
      </c>
      <c r="H81" s="8">
        <v>9</v>
      </c>
      <c r="I81" s="2">
        <v>12</v>
      </c>
      <c r="J81" s="2">
        <v>14</v>
      </c>
      <c r="K81" s="2">
        <v>2</v>
      </c>
      <c r="L81" s="2">
        <v>2</v>
      </c>
      <c r="M81" s="2">
        <v>29</v>
      </c>
      <c r="N81" s="2">
        <v>31</v>
      </c>
      <c r="O81" s="2">
        <v>184</v>
      </c>
      <c r="P81" s="2">
        <f t="shared" si="22"/>
        <v>194</v>
      </c>
    </row>
    <row r="82" spans="1:16" ht="15.75" x14ac:dyDescent="0.25">
      <c r="A82" s="5"/>
      <c r="B82" s="1" t="s">
        <v>78</v>
      </c>
      <c r="C82" s="2">
        <v>0</v>
      </c>
      <c r="D82" s="2">
        <v>0</v>
      </c>
      <c r="E82" s="2">
        <v>0</v>
      </c>
      <c r="F82" s="9">
        <v>0</v>
      </c>
      <c r="G82" s="8">
        <v>0</v>
      </c>
      <c r="H82" s="8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f t="shared" si="21"/>
        <v>0</v>
      </c>
      <c r="P82" s="2">
        <f t="shared" si="22"/>
        <v>0</v>
      </c>
    </row>
    <row r="83" spans="1:16" ht="15.75" x14ac:dyDescent="0.25">
      <c r="A83" s="5"/>
      <c r="B83" s="1" t="s">
        <v>79</v>
      </c>
      <c r="C83" s="2">
        <v>16</v>
      </c>
      <c r="D83" s="2">
        <v>16</v>
      </c>
      <c r="E83" s="2">
        <v>0</v>
      </c>
      <c r="F83" s="9">
        <v>0</v>
      </c>
      <c r="G83" s="8">
        <v>1</v>
      </c>
      <c r="H83" s="8">
        <v>1</v>
      </c>
      <c r="I83" s="2">
        <v>0</v>
      </c>
      <c r="J83" s="2">
        <v>0</v>
      </c>
      <c r="K83" s="2">
        <v>1</v>
      </c>
      <c r="L83" s="2">
        <v>1</v>
      </c>
      <c r="M83" s="2">
        <v>2</v>
      </c>
      <c r="N83" s="2">
        <v>2</v>
      </c>
      <c r="O83" s="2">
        <f t="shared" si="21"/>
        <v>20</v>
      </c>
      <c r="P83" s="2">
        <f t="shared" si="22"/>
        <v>20</v>
      </c>
    </row>
    <row r="84" spans="1:16" ht="15.75" x14ac:dyDescent="0.25">
      <c r="A84" s="5" t="s">
        <v>146</v>
      </c>
      <c r="B84" s="4" t="s">
        <v>80</v>
      </c>
      <c r="C84" s="2">
        <v>0</v>
      </c>
      <c r="D84" s="2">
        <v>0</v>
      </c>
      <c r="E84" s="2">
        <v>0</v>
      </c>
      <c r="F84" s="9">
        <v>0</v>
      </c>
      <c r="G84" s="8">
        <v>0</v>
      </c>
      <c r="H84" s="8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f t="shared" si="21"/>
        <v>0</v>
      </c>
      <c r="P84" s="2">
        <f t="shared" si="22"/>
        <v>0</v>
      </c>
    </row>
    <row r="85" spans="1:16" ht="31.5" x14ac:dyDescent="0.25">
      <c r="A85" s="5"/>
      <c r="B85" s="1" t="s">
        <v>81</v>
      </c>
      <c r="C85" s="2">
        <v>0</v>
      </c>
      <c r="D85" s="2">
        <v>0</v>
      </c>
      <c r="E85" s="2">
        <v>0</v>
      </c>
      <c r="F85" s="9">
        <v>0</v>
      </c>
      <c r="G85" s="8">
        <v>0</v>
      </c>
      <c r="H85" s="8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f t="shared" si="21"/>
        <v>0</v>
      </c>
      <c r="P85" s="2">
        <f t="shared" si="22"/>
        <v>0</v>
      </c>
    </row>
    <row r="86" spans="1:16" ht="47.25" x14ac:dyDescent="0.25">
      <c r="A86" s="5" t="s">
        <v>147</v>
      </c>
      <c r="B86" s="1" t="s">
        <v>82</v>
      </c>
      <c r="C86" s="2">
        <v>60</v>
      </c>
      <c r="D86" s="2">
        <v>60</v>
      </c>
      <c r="E86" s="2">
        <v>0</v>
      </c>
      <c r="F86" s="9">
        <v>0</v>
      </c>
      <c r="G86" s="8">
        <v>0</v>
      </c>
      <c r="H86" s="8">
        <v>0</v>
      </c>
      <c r="I86" s="2">
        <v>1</v>
      </c>
      <c r="J86" s="2">
        <v>1</v>
      </c>
      <c r="K86" s="2">
        <v>0</v>
      </c>
      <c r="L86" s="2">
        <v>0</v>
      </c>
      <c r="M86" s="2">
        <v>3</v>
      </c>
      <c r="N86" s="2">
        <v>3</v>
      </c>
      <c r="O86" s="2">
        <f t="shared" si="21"/>
        <v>64</v>
      </c>
      <c r="P86" s="2">
        <f t="shared" si="22"/>
        <v>64</v>
      </c>
    </row>
    <row r="87" spans="1:16" ht="31.5" x14ac:dyDescent="0.25">
      <c r="A87" s="5" t="s">
        <v>148</v>
      </c>
      <c r="B87" s="1" t="s">
        <v>83</v>
      </c>
      <c r="C87" s="2">
        <v>4.7</v>
      </c>
      <c r="D87" s="2">
        <v>4.7</v>
      </c>
      <c r="E87" s="2">
        <v>1.4</v>
      </c>
      <c r="F87" s="2">
        <v>1.4</v>
      </c>
      <c r="G87" s="8">
        <v>1.1000000000000001</v>
      </c>
      <c r="H87" s="8">
        <v>1.1000000000000001</v>
      </c>
      <c r="I87" s="2">
        <v>5.6</v>
      </c>
      <c r="J87" s="2">
        <v>5.6</v>
      </c>
      <c r="K87" s="2">
        <v>0.6</v>
      </c>
      <c r="L87" s="2">
        <v>0.6</v>
      </c>
      <c r="M87" s="2">
        <v>4.3</v>
      </c>
      <c r="N87" s="2">
        <v>4.3</v>
      </c>
      <c r="O87" s="2">
        <f t="shared" si="21"/>
        <v>17.7</v>
      </c>
      <c r="P87" s="2">
        <f t="shared" si="22"/>
        <v>17.7</v>
      </c>
    </row>
    <row r="88" spans="1:16" ht="47.25" x14ac:dyDescent="0.25">
      <c r="A88" s="5"/>
      <c r="B88" s="1" t="s">
        <v>84</v>
      </c>
      <c r="C88" s="2" t="s">
        <v>181</v>
      </c>
      <c r="D88" s="2" t="s">
        <v>180</v>
      </c>
      <c r="E88" s="2">
        <v>1.1000000000000001</v>
      </c>
      <c r="F88" s="2">
        <v>1.1000000000000001</v>
      </c>
      <c r="G88" s="8">
        <v>0</v>
      </c>
      <c r="H88" s="8">
        <v>0</v>
      </c>
      <c r="I88" s="2">
        <v>0</v>
      </c>
      <c r="J88" s="2">
        <v>0</v>
      </c>
      <c r="K88" s="2">
        <v>0</v>
      </c>
      <c r="L88" s="2">
        <v>0</v>
      </c>
      <c r="M88" s="2">
        <v>1.5</v>
      </c>
      <c r="N88" s="2">
        <v>1.5</v>
      </c>
      <c r="O88" s="25" t="s">
        <v>183</v>
      </c>
      <c r="P88" s="25" t="s">
        <v>184</v>
      </c>
    </row>
    <row r="89" spans="1:16" ht="47.25" x14ac:dyDescent="0.25">
      <c r="A89" s="5" t="s">
        <v>149</v>
      </c>
      <c r="B89" s="1" t="s">
        <v>85</v>
      </c>
      <c r="C89" s="2">
        <v>10.6</v>
      </c>
      <c r="D89" s="2">
        <v>10.6</v>
      </c>
      <c r="E89" s="2">
        <v>0</v>
      </c>
      <c r="F89" s="2">
        <v>0</v>
      </c>
      <c r="G89" s="8">
        <v>2.2000000000000002</v>
      </c>
      <c r="H89" s="8">
        <v>2.2000000000000002</v>
      </c>
      <c r="I89" s="2">
        <v>0</v>
      </c>
      <c r="J89" s="2">
        <v>0</v>
      </c>
      <c r="K89" s="2">
        <v>0</v>
      </c>
      <c r="L89" s="2">
        <v>0</v>
      </c>
      <c r="M89" s="2">
        <v>3.5</v>
      </c>
      <c r="N89" s="2">
        <v>3.5</v>
      </c>
      <c r="O89" s="2">
        <f t="shared" si="21"/>
        <v>16.3</v>
      </c>
      <c r="P89" s="2">
        <f t="shared" si="22"/>
        <v>16.3</v>
      </c>
    </row>
    <row r="90" spans="1:16" ht="40.5" customHeight="1" x14ac:dyDescent="0.25">
      <c r="A90" s="5" t="s">
        <v>150</v>
      </c>
      <c r="B90" s="1" t="s">
        <v>86</v>
      </c>
      <c r="C90" s="2">
        <v>2</v>
      </c>
      <c r="D90" s="2">
        <v>2</v>
      </c>
      <c r="E90" s="2">
        <v>0</v>
      </c>
      <c r="F90" s="2">
        <v>0</v>
      </c>
      <c r="G90" s="2">
        <v>1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4</v>
      </c>
      <c r="N90" s="2">
        <v>4</v>
      </c>
      <c r="O90" s="2">
        <f t="shared" ref="O90:O95" si="23">SUM(C90,E90,G90,I90,K90,M90)</f>
        <v>7</v>
      </c>
      <c r="P90" s="2">
        <f>SUM(N90,L90,J90,H90,F90,D90)</f>
        <v>7</v>
      </c>
    </row>
    <row r="91" spans="1:16" ht="47.25" x14ac:dyDescent="0.25">
      <c r="A91" s="5"/>
      <c r="B91" s="1" t="s">
        <v>87</v>
      </c>
      <c r="C91" s="2">
        <v>2</v>
      </c>
      <c r="D91" s="2">
        <v>2</v>
      </c>
      <c r="E91" s="2">
        <v>0</v>
      </c>
      <c r="F91" s="2">
        <v>0</v>
      </c>
      <c r="G91" s="2">
        <v>1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4</v>
      </c>
      <c r="N91" s="2">
        <v>4</v>
      </c>
      <c r="O91" s="2">
        <f t="shared" si="23"/>
        <v>7</v>
      </c>
      <c r="P91" s="2">
        <f>SUM(N91,L91,J91,H91,F91,D91)</f>
        <v>7</v>
      </c>
    </row>
    <row r="92" spans="1:16" ht="47.25" x14ac:dyDescent="0.25">
      <c r="A92" s="5" t="s">
        <v>151</v>
      </c>
      <c r="B92" s="1" t="s">
        <v>88</v>
      </c>
      <c r="C92" s="2">
        <v>1</v>
      </c>
      <c r="D92" s="2">
        <v>1</v>
      </c>
      <c r="E92" s="2">
        <v>0</v>
      </c>
      <c r="F92" s="2">
        <v>0</v>
      </c>
      <c r="G92" s="2">
        <v>1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1</v>
      </c>
      <c r="O92" s="2">
        <f t="shared" si="23"/>
        <v>3</v>
      </c>
      <c r="P92" s="2">
        <f>SUM(N92,L92,J92,H92,F92,D92)</f>
        <v>3</v>
      </c>
    </row>
    <row r="93" spans="1:16" ht="63" x14ac:dyDescent="0.25">
      <c r="A93" s="5" t="s">
        <v>152</v>
      </c>
      <c r="B93" s="6" t="s">
        <v>89</v>
      </c>
      <c r="C93" s="2">
        <v>47</v>
      </c>
      <c r="D93" s="2">
        <v>55</v>
      </c>
      <c r="E93" s="2">
        <v>5</v>
      </c>
      <c r="F93" s="2">
        <v>8</v>
      </c>
      <c r="G93" s="2">
        <v>4</v>
      </c>
      <c r="H93" s="2">
        <v>5</v>
      </c>
      <c r="I93" s="2">
        <v>6</v>
      </c>
      <c r="J93" s="2">
        <v>6</v>
      </c>
      <c r="K93" s="2">
        <v>3</v>
      </c>
      <c r="L93" s="2">
        <v>3</v>
      </c>
      <c r="M93" s="2">
        <v>27</v>
      </c>
      <c r="N93" s="2">
        <v>27</v>
      </c>
      <c r="O93" s="2">
        <v>92</v>
      </c>
      <c r="P93" s="2">
        <f>SUM(N93,L93,J93,H93,F93,D93)</f>
        <v>104</v>
      </c>
    </row>
    <row r="94" spans="1:16" ht="15.75" x14ac:dyDescent="0.25">
      <c r="A94" s="5"/>
      <c r="B94" s="6" t="s">
        <v>90</v>
      </c>
      <c r="C94" s="2">
        <v>47</v>
      </c>
      <c r="D94" s="2">
        <v>55</v>
      </c>
      <c r="E94" s="2">
        <v>5</v>
      </c>
      <c r="F94" s="2">
        <v>8</v>
      </c>
      <c r="G94" s="2">
        <v>4</v>
      </c>
      <c r="H94" s="2">
        <v>5</v>
      </c>
      <c r="I94" s="2">
        <v>6</v>
      </c>
      <c r="J94" s="2">
        <v>6</v>
      </c>
      <c r="K94" s="2">
        <v>3</v>
      </c>
      <c r="L94" s="2">
        <v>3</v>
      </c>
      <c r="M94" s="2">
        <v>27</v>
      </c>
      <c r="N94" s="2">
        <v>27</v>
      </c>
      <c r="O94" s="2">
        <v>92</v>
      </c>
      <c r="P94" s="2">
        <f>SUM(D94,F94,H94,J94,L94,N94)</f>
        <v>104</v>
      </c>
    </row>
    <row r="95" spans="1:16" ht="31.5" x14ac:dyDescent="0.25">
      <c r="A95" s="5" t="s">
        <v>153</v>
      </c>
      <c r="B95" s="1" t="s">
        <v>91</v>
      </c>
      <c r="C95" s="2">
        <v>120</v>
      </c>
      <c r="D95" s="2">
        <v>100</v>
      </c>
      <c r="E95" s="2">
        <v>18</v>
      </c>
      <c r="F95" s="2">
        <v>20</v>
      </c>
      <c r="G95" s="2">
        <v>10</v>
      </c>
      <c r="H95" s="2">
        <v>15</v>
      </c>
      <c r="I95" s="2">
        <v>20</v>
      </c>
      <c r="J95" s="2">
        <v>40</v>
      </c>
      <c r="K95" s="2">
        <v>6</v>
      </c>
      <c r="L95" s="2">
        <v>7</v>
      </c>
      <c r="M95" s="2">
        <v>20</v>
      </c>
      <c r="N95" s="2">
        <v>40</v>
      </c>
      <c r="O95" s="2">
        <f t="shared" si="23"/>
        <v>194</v>
      </c>
      <c r="P95" s="2">
        <f>SUM(D95,F95,H95,J95,L95,N95)</f>
        <v>222</v>
      </c>
    </row>
    <row r="96" spans="1:16" ht="47.25" x14ac:dyDescent="0.25">
      <c r="A96" s="5" t="s">
        <v>154</v>
      </c>
      <c r="B96" s="1" t="s">
        <v>92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>
        <v>4329.6000000000004</v>
      </c>
      <c r="P96" s="2">
        <v>4279.3999999999996</v>
      </c>
    </row>
    <row r="97" spans="1:16" ht="31.5" x14ac:dyDescent="0.25">
      <c r="A97" s="5"/>
      <c r="B97" s="1" t="s">
        <v>93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>
        <v>80</v>
      </c>
      <c r="P97" s="2">
        <v>65.5</v>
      </c>
    </row>
    <row r="98" spans="1:16" ht="15.75" x14ac:dyDescent="0.25">
      <c r="A98" s="5"/>
      <c r="B98" s="1" t="s">
        <v>94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>
        <v>1640.7</v>
      </c>
      <c r="P98" s="2">
        <v>1873</v>
      </c>
    </row>
    <row r="99" spans="1:16" ht="15.75" x14ac:dyDescent="0.25">
      <c r="A99" s="5"/>
      <c r="B99" s="1" t="s">
        <v>95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 t="s">
        <v>175</v>
      </c>
      <c r="P99" s="2">
        <v>161</v>
      </c>
    </row>
    <row r="100" spans="1:16" ht="47.25" x14ac:dyDescent="0.25">
      <c r="A100" s="5"/>
      <c r="B100" s="1" t="s">
        <v>96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 t="s">
        <v>176</v>
      </c>
      <c r="P100" s="2">
        <v>3699.5</v>
      </c>
    </row>
    <row r="101" spans="1:16" ht="47.25" x14ac:dyDescent="0.25">
      <c r="A101" s="5" t="s">
        <v>157</v>
      </c>
      <c r="B101" s="1" t="s">
        <v>155</v>
      </c>
      <c r="C101" s="2">
        <f t="shared" ref="C101:P101" si="24">SUM(C102:C105)</f>
        <v>5</v>
      </c>
      <c r="D101" s="2">
        <f t="shared" si="24"/>
        <v>5</v>
      </c>
      <c r="E101" s="2">
        <f t="shared" si="24"/>
        <v>0</v>
      </c>
      <c r="F101" s="2">
        <f t="shared" si="24"/>
        <v>0</v>
      </c>
      <c r="G101" s="2">
        <f t="shared" si="24"/>
        <v>0</v>
      </c>
      <c r="H101" s="2">
        <f t="shared" si="24"/>
        <v>0</v>
      </c>
      <c r="I101" s="2">
        <f t="shared" si="24"/>
        <v>0</v>
      </c>
      <c r="J101" s="2">
        <f t="shared" si="24"/>
        <v>0</v>
      </c>
      <c r="K101" s="2">
        <f t="shared" si="24"/>
        <v>0</v>
      </c>
      <c r="L101" s="2">
        <f t="shared" si="24"/>
        <v>0</v>
      </c>
      <c r="M101" s="2">
        <f t="shared" si="24"/>
        <v>0</v>
      </c>
      <c r="N101" s="2">
        <f t="shared" si="24"/>
        <v>0</v>
      </c>
      <c r="O101" s="2">
        <v>5</v>
      </c>
      <c r="P101" s="2">
        <f t="shared" si="24"/>
        <v>5</v>
      </c>
    </row>
    <row r="102" spans="1:16" ht="15.75" x14ac:dyDescent="0.25">
      <c r="A102" s="5"/>
      <c r="B102" s="1" t="s">
        <v>156</v>
      </c>
      <c r="C102" s="2">
        <v>2</v>
      </c>
      <c r="D102" s="2">
        <v>2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f t="shared" ref="O102:P105" si="25">SUM(C102,E102,G102,I102,K102,M102)</f>
        <v>2</v>
      </c>
      <c r="P102" s="2">
        <f t="shared" si="25"/>
        <v>2</v>
      </c>
    </row>
    <row r="103" spans="1:16" ht="36.75" customHeight="1" x14ac:dyDescent="0.25">
      <c r="A103" s="5"/>
      <c r="B103" s="1" t="s">
        <v>97</v>
      </c>
      <c r="C103" s="2"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f t="shared" si="25"/>
        <v>1</v>
      </c>
      <c r="P103" s="2">
        <v>1</v>
      </c>
    </row>
    <row r="104" spans="1:16" ht="15.75" x14ac:dyDescent="0.25">
      <c r="A104" s="5"/>
      <c r="B104" s="1" t="s">
        <v>98</v>
      </c>
      <c r="C104" s="2"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f t="shared" si="25"/>
        <v>1</v>
      </c>
      <c r="P104" s="2">
        <f t="shared" si="25"/>
        <v>1</v>
      </c>
    </row>
    <row r="105" spans="1:16" ht="31.5" x14ac:dyDescent="0.25">
      <c r="A105" s="5"/>
      <c r="B105" s="1" t="s">
        <v>99</v>
      </c>
      <c r="C105" s="2"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f t="shared" si="25"/>
        <v>1</v>
      </c>
      <c r="P105" s="2">
        <f t="shared" si="25"/>
        <v>1</v>
      </c>
    </row>
    <row r="106" spans="1:16" ht="141.75" x14ac:dyDescent="0.25">
      <c r="A106" s="5" t="s">
        <v>158</v>
      </c>
      <c r="B106" s="1" t="s">
        <v>100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>
        <v>3</v>
      </c>
      <c r="P106" s="2">
        <v>3</v>
      </c>
    </row>
    <row r="107" spans="1:16" ht="15.75" x14ac:dyDescent="0.25">
      <c r="A107" s="5" t="s">
        <v>168</v>
      </c>
      <c r="B107" s="1" t="s">
        <v>165</v>
      </c>
      <c r="C107" s="2">
        <v>1</v>
      </c>
      <c r="D107" s="2">
        <v>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>
        <v>1</v>
      </c>
      <c r="P107" s="2">
        <v>1</v>
      </c>
    </row>
    <row r="108" spans="1:16" ht="15.75" x14ac:dyDescent="0.25">
      <c r="A108" s="5"/>
      <c r="B108" s="1" t="s">
        <v>161</v>
      </c>
      <c r="C108" s="2">
        <v>1</v>
      </c>
      <c r="D108" s="2">
        <v>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>
        <v>1</v>
      </c>
      <c r="P108" s="2">
        <v>1</v>
      </c>
    </row>
    <row r="109" spans="1:16" ht="15.75" x14ac:dyDescent="0.25">
      <c r="A109" s="5"/>
      <c r="B109" s="6" t="s">
        <v>162</v>
      </c>
      <c r="C109" s="2">
        <v>1</v>
      </c>
      <c r="D109" s="2">
        <v>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>
        <v>1</v>
      </c>
      <c r="P109" s="2">
        <v>1</v>
      </c>
    </row>
    <row r="110" spans="1:16" ht="15.75" x14ac:dyDescent="0.25">
      <c r="A110" s="5"/>
      <c r="B110" s="1" t="s">
        <v>163</v>
      </c>
      <c r="C110" s="2">
        <v>1</v>
      </c>
      <c r="D110" s="2">
        <v>1</v>
      </c>
      <c r="E110" s="2"/>
      <c r="F110" s="2"/>
      <c r="G110" s="2"/>
      <c r="H110" s="2"/>
      <c r="I110" s="2"/>
      <c r="J110" s="2"/>
      <c r="K110" s="2"/>
      <c r="L110" s="2"/>
      <c r="M110" s="2">
        <v>1</v>
      </c>
      <c r="N110" s="2">
        <v>1</v>
      </c>
      <c r="O110" s="2">
        <v>2</v>
      </c>
      <c r="P110" s="2">
        <v>2</v>
      </c>
    </row>
    <row r="111" spans="1:16" ht="21" customHeight="1" x14ac:dyDescent="0.25">
      <c r="A111" s="5"/>
      <c r="B111" s="1" t="s">
        <v>164</v>
      </c>
      <c r="C111" s="2">
        <v>1</v>
      </c>
      <c r="D111" s="2">
        <v>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>
        <v>1</v>
      </c>
      <c r="P111" s="2">
        <v>1</v>
      </c>
    </row>
    <row r="112" spans="1:16" ht="15.75" x14ac:dyDescent="0.25">
      <c r="A112" s="5" t="s">
        <v>169</v>
      </c>
      <c r="B112" s="1" t="s">
        <v>101</v>
      </c>
      <c r="C112" s="2">
        <v>1</v>
      </c>
      <c r="D112" s="2">
        <v>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>
        <v>1</v>
      </c>
      <c r="P112" s="2">
        <v>1</v>
      </c>
    </row>
    <row r="113" spans="1:16" ht="19.5" customHeight="1" x14ac:dyDescent="0.25">
      <c r="A113" s="5"/>
      <c r="B113" s="7" t="s">
        <v>102</v>
      </c>
      <c r="C113" s="2">
        <v>1</v>
      </c>
      <c r="D113" s="2">
        <v>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v>1</v>
      </c>
      <c r="P113" s="2">
        <v>1</v>
      </c>
    </row>
    <row r="114" spans="1:16" ht="19.5" customHeight="1" x14ac:dyDescent="0.25">
      <c r="A114" s="5"/>
      <c r="B114" s="7" t="s">
        <v>103</v>
      </c>
      <c r="C114" s="2">
        <v>1</v>
      </c>
      <c r="D114" s="2">
        <v>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>
        <v>1</v>
      </c>
      <c r="P114" s="2">
        <v>1</v>
      </c>
    </row>
    <row r="115" spans="1:16" ht="15.75" x14ac:dyDescent="0.25">
      <c r="A115" s="5" t="s">
        <v>159</v>
      </c>
      <c r="B115" s="1" t="s">
        <v>104</v>
      </c>
      <c r="C115" s="2" t="s">
        <v>11</v>
      </c>
      <c r="D115" s="2" t="s">
        <v>11</v>
      </c>
      <c r="E115" s="2" t="s">
        <v>11</v>
      </c>
      <c r="F115" s="2"/>
      <c r="G115" s="2" t="s">
        <v>11</v>
      </c>
      <c r="H115" s="2" t="s">
        <v>11</v>
      </c>
      <c r="I115" s="2" t="s">
        <v>11</v>
      </c>
      <c r="J115" s="2" t="s">
        <v>11</v>
      </c>
      <c r="K115" s="2" t="s">
        <v>11</v>
      </c>
      <c r="L115" s="2" t="s">
        <v>11</v>
      </c>
      <c r="M115" s="2" t="s">
        <v>11</v>
      </c>
      <c r="N115" s="2" t="s">
        <v>11</v>
      </c>
      <c r="O115" s="2" t="s">
        <v>11</v>
      </c>
      <c r="P115" s="2" t="s">
        <v>11</v>
      </c>
    </row>
    <row r="116" spans="1:16" ht="47.25" x14ac:dyDescent="0.25">
      <c r="A116" s="5" t="s">
        <v>160</v>
      </c>
      <c r="B116" s="1" t="s">
        <v>105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>
        <v>1</v>
      </c>
      <c r="N116" s="2">
        <v>1</v>
      </c>
      <c r="O116" s="2">
        <v>1</v>
      </c>
      <c r="P116" s="2">
        <v>1</v>
      </c>
    </row>
    <row r="117" spans="1:16" ht="31.5" x14ac:dyDescent="0.25">
      <c r="A117" s="5" t="s">
        <v>170</v>
      </c>
      <c r="B117" s="1" t="s">
        <v>106</v>
      </c>
      <c r="C117" s="2">
        <v>1</v>
      </c>
      <c r="D117" s="2">
        <v>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>
        <v>1</v>
      </c>
      <c r="P117" s="2">
        <v>1</v>
      </c>
    </row>
    <row r="118" spans="1:16" x14ac:dyDescent="0.25">
      <c r="A118" s="11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5.75" x14ac:dyDescent="0.25">
      <c r="A119" s="12"/>
    </row>
    <row r="120" spans="1:16" ht="15.75" x14ac:dyDescent="0.25">
      <c r="A120" s="12"/>
    </row>
    <row r="121" spans="1:16" ht="15.75" x14ac:dyDescent="0.25">
      <c r="A121" s="12"/>
    </row>
    <row r="122" spans="1:16" ht="15.75" x14ac:dyDescent="0.25">
      <c r="A122" s="12"/>
    </row>
    <row r="123" spans="1:16" ht="18.75" x14ac:dyDescent="0.25">
      <c r="A123" s="13"/>
    </row>
  </sheetData>
  <mergeCells count="9">
    <mergeCell ref="A2:A3"/>
    <mergeCell ref="B2:B3"/>
    <mergeCell ref="O2:P2"/>
    <mergeCell ref="C2:D2"/>
    <mergeCell ref="E2:F2"/>
    <mergeCell ref="G2:H2"/>
    <mergeCell ref="I2:J2"/>
    <mergeCell ref="K2:L2"/>
    <mergeCell ref="M2:N2"/>
  </mergeCells>
  <pageMargins left="0.25" right="0.25" top="0.75" bottom="0.75" header="0.3" footer="0.3"/>
  <pageSetup paperSize="9" scale="75" fitToHeight="0" orientation="landscape" r:id="rId1"/>
  <rowBreaks count="5" manualBreakCount="5">
    <brk id="30" max="15" man="1"/>
    <brk id="54" max="16383" man="1"/>
    <brk id="66" max="16383" man="1"/>
    <brk id="87" max="15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2021-01-21T08:24:35Z</dcterms:modified>
</cp:coreProperties>
</file>